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<sst xmlns="http://schemas.openxmlformats.org/spreadsheetml/2006/main" count="1336" uniqueCount="296">
  <si>
    <t>Наименование</t>
  </si>
  <si>
    <t>Мин</t>
  </si>
  <si>
    <t>ПР</t>
  </si>
  <si>
    <t>ЦС</t>
  </si>
  <si>
    <t>ВР</t>
  </si>
  <si>
    <t>Сумма</t>
  </si>
  <si>
    <t>Муниципальное учреждение "Отдел по управлению муниципальным имуществом и  земельными ресурсами Сернурского муниципального района</t>
  </si>
  <si>
    <t>903</t>
  </si>
  <si>
    <t>0000</t>
  </si>
  <si>
    <t>0000000</t>
  </si>
  <si>
    <t>000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</si>
  <si>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</si>
  <si>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</si>
  <si>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</si>
  <si>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</si>
  <si>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</si>
  <si>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</si>
  <si>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Закупка товаров, работ и услуг в сфере информационно-коммуникационных услуг</t>
  </si>
  <si>
    <t>242</t>
  </si>
  <si>
    <t>Прочая закупка товаров, работ и услуг для муниципальных нужд</t>
  </si>
  <si>
    <t>244</t>
  </si>
  <si>
    <t>Уплата прочих налогов, сборов и ных платежей</t>
  </si>
  <si>
    <t>852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</si>
  <si>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</si>
  <si>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</si>
  <si>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</si>
  <si>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</si>
  <si>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</si>
  <si>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</si>
  <si>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Жилищно-коммунальное хозяйство</t>
  </si>
  <si>
    <t>0500</t>
  </si>
  <si>
    <t>Жилищное хозяйство</t>
  </si>
  <si>
    <t>0501</t>
  </si>
  <si>
    <t>Муниципальная целевая программа «Медицинские кадры на 2012-2015 годы»</t>
  </si>
  <si>
    <t>7950030</t>
  </si>
  <si>
    <t>Бюджетные инвестиции в объекты государственной собственности казенным учреждениям</t>
  </si>
  <si>
    <t>411</t>
  </si>
  <si>
    <t>Муниципальная целевая программа "Развитие жилищного строительства в муниципального образования "Сернурский муниципальный район" на 2011-2015 годы"</t>
  </si>
  <si>
    <t>7950060</t>
  </si>
  <si>
    <t>7950140</t>
  </si>
  <si>
    <t>Администрация муниципального образования "Сернурский муниципальный район"</t>
  </si>
  <si>
    <t>904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</si>
  <si>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</si>
  <si>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</si>
  <si>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</si>
  <si>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</si>
  <si>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</si>
  <si>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</si>
  <si>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</si>
  <si>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</si>
  <si>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</si>
  <si>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</si>
  <si>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</si>
  <si>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</si>
  <si>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Глава местной администрации</t>
  </si>
  <si>
    <t>0020800</t>
  </si>
  <si>
    <t>Осуществление  государственных полномочий по образованию и организации деятельности комиссий по делам несовершеннолетних и защите их прав в муницпальном образовании</t>
  </si>
  <si>
    <t>5211900</t>
  </si>
  <si>
    <t>Осуществление отдельных государственных полномочий по созданию административных комиссий</t>
  </si>
  <si>
    <t>5212100</t>
  </si>
  <si>
    <t xml:space="preserve">Реализация государственных функций, связанных с общегосударственным управлением 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</si>
  <si>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</si>
  <si>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</si>
  <si>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</si>
  <si>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</si>
  <si>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</si>
  <si>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</si>
  <si>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 муниципальных архивах на территории Республики Марий Эл</t>
  </si>
  <si>
    <t>5212400</t>
  </si>
  <si>
    <t>Закупка товаров, работ, услуг в сфере информационно-коммукационных технологий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</si>
  <si>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</si>
  <si>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</si>
  <si>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</si>
  <si>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</si>
  <si>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Государственная регистрация актов гражданского  состояния</t>
  </si>
  <si>
    <t>0013800</t>
  </si>
  <si>
    <t>Защита населения и территории от чрезвычайных ситуаций природного итехногенного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</si>
  <si>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</si>
  <si>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</si>
  <si>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</si>
  <si>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Обеспечение деятельности Единых дежурно-диспетчерских служб муниципальных образований</t>
  </si>
  <si>
    <t>2180110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</si>
  <si>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</si>
  <si>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</si>
  <si>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</si>
  <si>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</si>
  <si>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</si>
  <si>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</si>
  <si>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</si>
  <si>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</si>
  <si>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Другие вопросы в области здравоохранения</t>
  </si>
  <si>
    <t>0909</t>
  </si>
  <si>
    <t>000000</t>
  </si>
  <si>
    <t>Целевые программы муниципальных образований</t>
  </si>
  <si>
    <t>7950000</t>
  </si>
  <si>
    <t>Районная целевая программа «Развитие кадров муниципальной службы в Сернурском муниципальном районе» на 2009-2011 годы</t>
  </si>
  <si>
    <t>Пособия и компенсации гражданам и иные социальные выплаты, кроме публичных нормативных обязательств</t>
  </si>
  <si>
    <t>321</t>
  </si>
  <si>
    <t>Cоциальная политика</t>
  </si>
  <si>
    <t>1000</t>
  </si>
  <si>
    <t>Пенсионное обеспечение</t>
  </si>
  <si>
    <t>1001</t>
  </si>
  <si>
    <t>Социальная помощь</t>
  </si>
  <si>
    <t>5050000</t>
  </si>
  <si>
    <t>Решение Собрания депутатов муниципального образования "Сернурский муницпальный район" № 363 от 17 июня 2009 года "Об утверждении Положения о порядке назначения,перерасчета размера и выплаты пенсии за выслугу лет лицам, замещавшим должности муниципальной с</t>
  </si>
  <si>
    <t>5058310</t>
  </si>
  <si>
    <t>Пенсия за выслугу лет лицам, замещаюшим муниципальные должности  и муниципальные должности муниципальной службы</t>
  </si>
  <si>
    <t>5058311</t>
  </si>
  <si>
    <t>Социальное обеспечение  и иные выплаты населению</t>
  </si>
  <si>
    <t>300</t>
  </si>
  <si>
    <t>Меры социальной поддержки населения по публичным нормативным обязательствам</t>
  </si>
  <si>
    <t>314</t>
  </si>
  <si>
    <t>Социальное обеспечение населения</t>
  </si>
  <si>
    <t>1003</t>
  </si>
  <si>
    <t>Федеральная целевая прграмма "Социальное развитие села до 2013 года "</t>
  </si>
  <si>
    <t>1001199</t>
  </si>
  <si>
    <t>Субсидии гражданам на приобретение жилья</t>
  </si>
  <si>
    <t>322</t>
  </si>
  <si>
    <t>Подпрограмма "Обеспечение жильем молодых семей"</t>
  </si>
  <si>
    <t>1008820</t>
  </si>
  <si>
    <t>Подпрограмма "Обеспечение жильем молодых семей" за счет средств республиканского бюджета Республики Марий Эл</t>
  </si>
  <si>
    <t>1008821</t>
  </si>
  <si>
    <t xml:space="preserve">Социальные выплаты на возмещение части процентных ставок по кредитам, привлекаемым гражданами на газификацию жилых домов </t>
  </si>
  <si>
    <t>5059300</t>
  </si>
  <si>
    <t>Физическая культура и спорт</t>
  </si>
  <si>
    <t>1100</t>
  </si>
  <si>
    <t>Физическая культура</t>
  </si>
  <si>
    <t>1101</t>
  </si>
  <si>
    <t>Центры спортивной подготовки (сборные команды)</t>
  </si>
  <si>
    <t>4820000</t>
  </si>
  <si>
    <t>4829900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</si>
  <si>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</si>
  <si>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</si>
  <si>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</si>
  <si>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</si>
  <si>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Мероприятия в области здравоохранения , спорта и физической культуры, туризма</t>
  </si>
  <si>
    <t>5129700</t>
  </si>
  <si>
    <t>Средства массовой информации</t>
  </si>
  <si>
    <t>1200</t>
  </si>
  <si>
    <t>Периодическая печать и издательства</t>
  </si>
  <si>
    <t>1202</t>
  </si>
  <si>
    <t>4570000</t>
  </si>
  <si>
    <t>Государственная поддержка в сфере культуры кинематографии и средств массовой информации</t>
  </si>
  <si>
    <t>4578500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</si>
  <si>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</si>
  <si>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</si>
  <si>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Собрание депутатов Сернурского муниципального района</t>
  </si>
  <si>
    <t>905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</si>
  <si>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</si>
  <si>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</si>
  <si>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</si>
  <si>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</si>
  <si>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законодательных (представительных) органов государ-ственной власти и представительных органов муниципальных образований</t>
  </si>
  <si>
    <t>0103</t>
  </si>
  <si>
    <t>Муниципальное   учреждение Сернурского муниципального района Республики Марий Эл "Отдел культуры администрации муниципального образования "Сернурский муниципальный район"</t>
  </si>
  <si>
    <t>957</t>
  </si>
  <si>
    <t>Образование</t>
  </si>
  <si>
    <t>0700</t>
  </si>
  <si>
    <t>Общее образование</t>
  </si>
  <si>
    <t>0702</t>
  </si>
  <si>
    <t>Учреждения по внешкольной работе с детьми</t>
  </si>
  <si>
    <t>4230000</t>
  </si>
  <si>
    <t>4239900</t>
  </si>
  <si>
    <t>Осуществление государственных пролномочий по предоставлению  социальной поддержки по оплате жилья ижилищно-коммунальных услуг отдельным категориям граждан, работающих и проживающих в сельской местности</t>
  </si>
  <si>
    <t>5211300</t>
  </si>
  <si>
    <t>Культура и кинематография</t>
  </si>
  <si>
    <t>0800</t>
  </si>
  <si>
    <t>Культура</t>
  </si>
  <si>
    <t>0801</t>
  </si>
  <si>
    <t>Дворцы, дома культуры и другие учреждения культуры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</si>
  <si>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</si>
  <si>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</si>
  <si>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</si>
  <si>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</si>
  <si>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</si>
  <si>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</si>
  <si>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</si>
  <si>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</si>
  <si>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Осуществление государственных пролномочий по предоставлению  социальной поддержки по оплате жилья и жилищно-коммунальных услуг отдельным категориям граждан, работающих и проживающих в сельской местности</t>
  </si>
  <si>
    <t>Муниципальная целевая программа "Строительство и реконструкция социальной и инженерной инфраструктуры муниципального образования "Сернурский муницпальный район"</t>
  </si>
  <si>
    <t>7950080</t>
  </si>
  <si>
    <t>Другие вопросы в области культуры, кинематографии</t>
  </si>
  <si>
    <t>0804</t>
  </si>
  <si>
    <t>Учебно методические кабинеты, централизованные бухгалтерии, группы хозяйственного обслуживания,учебные фильмотеки, межшкольные учебно-производственные комбинаты, логопедитческие пункты</t>
  </si>
  <si>
    <t>4520000</t>
  </si>
  <si>
    <t>4529900</t>
  </si>
  <si>
    <t>Муниципальное учреждение "Отдел образования и по делам молодежи администрации муниципального образования "Сернурский муниципальный район"</t>
  </si>
  <si>
    <t>974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</si>
  <si>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</si>
  <si>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5212300</t>
  </si>
  <si>
    <t>Дошкольное образование</t>
  </si>
  <si>
    <t>0701</t>
  </si>
  <si>
    <t>4209900</t>
  </si>
  <si>
    <t>7950120</t>
  </si>
  <si>
    <t>Школы-детские сады, школы начальные неполные средние и средние</t>
  </si>
  <si>
    <t>4210000</t>
  </si>
  <si>
    <t>4219900</t>
  </si>
  <si>
    <t>Модернизация муниципальных систем общего образования</t>
  </si>
  <si>
    <t>4362100</t>
  </si>
  <si>
    <t>Субсидии бюджетным учреждениям на иные цели</t>
  </si>
  <si>
    <t>612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</si>
  <si>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</si>
  <si>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</si>
  <si>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</si>
  <si>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</si>
  <si>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Осуществление государственных полномочий по обеспечению государственных гарантий прав граждан на получение общедоступоного и бесплатного дошкольного, начального общего, основного общего, среднего (полного) общего образования, а также дополнительного образ</t>
  </si>
  <si>
    <t>5211100</t>
  </si>
  <si>
    <t>Осуществление государственных полномочий по предоставлению бесплатного питания для учащихся общеобразовательных учреждений из многодетных семей,  среднедушевой доход которых ниже прожиточного минимума, официально установленного в Республике Марий Эл</t>
  </si>
  <si>
    <t>5211400</t>
  </si>
  <si>
    <t>На восптание и обучение детей-инвалидов на дому и выплату компенсации затрат родителей на эти цели</t>
  </si>
  <si>
    <t>5212600</t>
  </si>
  <si>
    <t xml:space="preserve">Муниципальная целевая программа «Комплексные меры по противодействию злоупотреблению наркотиками и их незаконному обороту в муниципальном образовании «Сернурский муниципальный район» на 2013-2015 годы» </t>
  </si>
  <si>
    <t>7950100</t>
  </si>
  <si>
    <t>7950110</t>
  </si>
  <si>
    <t>7950130</t>
  </si>
  <si>
    <t>Молодежная политика и оздоровление детей</t>
  </si>
  <si>
    <t>0707</t>
  </si>
  <si>
    <t>Организационно воспитательная работа с молодежью</t>
  </si>
  <si>
    <t>4310000</t>
  </si>
  <si>
    <t>Проведение мероприятий для детей и молодежи</t>
  </si>
  <si>
    <t>4310100</t>
  </si>
  <si>
    <t>Мероприятия по проведению оздоровительной кампании детей</t>
  </si>
  <si>
    <t>4320000</t>
  </si>
  <si>
    <t>Проведение оздоровительной кампании детей</t>
  </si>
  <si>
    <t>4320100</t>
  </si>
  <si>
    <t>Организация отдыха детей в каникулярное время из республиканского бюджета Республики Марий Эл</t>
  </si>
  <si>
    <t>4320110</t>
  </si>
  <si>
    <t>Приобретение путевок в организации отдыха детей и их оздоровления и выплата субсидий предприятиям,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</t>
  </si>
  <si>
    <t>4320121</t>
  </si>
  <si>
    <t>323</t>
  </si>
  <si>
    <t>Организационно- техническое обеспечение переданных отдельных полномочий по организации и обеспечению оздоровления и отдыха детей в организациях отдыха детей и их оздоровления</t>
  </si>
  <si>
    <t>4320122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</si>
  <si>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</si>
  <si>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</si>
  <si>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</si>
  <si>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</si>
  <si>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1004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</si>
  <si>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</si>
  <si>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</si>
  <si>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Пособия и компенсации по публичным нормативным обязательствам</t>
  </si>
  <si>
    <t>313</t>
  </si>
  <si>
    <t>Осуществление государственных полномочий по финансированию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</t>
  </si>
  <si>
    <t>5201310</t>
  </si>
  <si>
    <t>Осуществление государственных полномочий  по предоставлению мер социальной поддержки по оплате жилья и коммунальных услуг детям-сиротам, детям, оставшимся без попечения родителей, и лицам из числа детей -сирот</t>
  </si>
  <si>
    <t>5211600</t>
  </si>
  <si>
    <t>Муниципальное учреждение "Управление сельского хозяйства администрации муниципального образования "Сернурский муниципальный район"</t>
  </si>
  <si>
    <t>982</t>
  </si>
  <si>
    <t>Национальная экономика</t>
  </si>
  <si>
    <t>0400</t>
  </si>
  <si>
    <t>Сельское хозяйство и рыболовство</t>
  </si>
  <si>
    <t>0405</t>
  </si>
  <si>
    <t>Государственная поддержка сельского хозяйства</t>
  </si>
  <si>
    <t>Возмещение части процентной ставки по долгосрочным, среднесрочным и краткосрочным кредитам, взятым  малыми формами хозяйствования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</si>
  <si>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</si>
  <si>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</si>
  <si>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Компенсация гражданам,ведущим личное подсобное хозяйство части затрат на уплату процентов по кредитам (займам), полученным в российских кредитных организациях, и  в сельскохозяйственных кредитных потребительских кооперативах в 2005-2013 годах на срок до 8</t>
  </si>
  <si>
    <t>2603034</t>
  </si>
  <si>
    <t>Финансовый отдел муниципального образования "Сернурский муниципальный район"</t>
  </si>
  <si>
    <t>992</t>
  </si>
  <si>
    <t>Обеспечение деятельности финансовых , налоговых и таможенных органов финансового (финансово-бюджетного надзора)</t>
  </si>
  <si>
    <t>0106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</si>
  <si>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</si>
  <si>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</si>
  <si>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</si>
  <si>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</si>
  <si>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</si>
  <si>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</si>
  <si>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Субвенции</t>
  </si>
  <si>
    <t>530</t>
  </si>
  <si>
    <t>Коммунальное хозяйство</t>
  </si>
  <si>
    <t>0502</t>
  </si>
  <si>
    <t>Непрограммная часть республиканской  адресной инвестиционной программы</t>
  </si>
  <si>
    <t>5229000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</si>
  <si>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</si>
  <si>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</si>
  <si>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Благоустройство</t>
  </si>
  <si>
    <t>0503</t>
  </si>
  <si>
    <t>Прочие мероприятия по благоустройству городских округов и поселений</t>
  </si>
  <si>
    <t>6000500</t>
  </si>
  <si>
    <t>Иные межбюджетные трансферты</t>
  </si>
  <si>
    <t>540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</si>
  <si>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</si>
  <si>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</si>
  <si>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</si>
  <si>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</si>
  <si>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</si>
  <si>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5160000</t>
  </si>
  <si>
    <t>5160100</t>
  </si>
  <si>
    <t>Дотации на выравнивание бюджетной обеспеченности муницпальных образований</t>
  </si>
  <si>
    <t>511</t>
  </si>
  <si>
    <t>Всего расходов</t>
  </si>
  <si>
    <r>
      <t xml:space="preserve">Муниципальная целевая программа </t>
    </r>
    <r>
      <rPr>
        <sz val="13"/>
        <color indexed="8"/>
        <rFont val="Times New Roman"/>
        <family val="1"/>
      </rPr>
      <t>"По обеспечению служебным жильем работников бюджетной сферы муниципального образования "Сернурский муниципальный район" на 2013 год"</t>
    </r>
  </si>
  <si>
    <r>
      <t xml:space="preserve">Муниципальная целевая программа «Развитие дошкольного образования </t>
    </r>
    <r>
      <rPr>
        <sz val="13"/>
        <rFont val="Times New Roman"/>
        <family val="1"/>
      </rPr>
      <t>в муниципальном образовании «Сернурский муниципальный район» на 2013-2015 годы»</t>
    </r>
  </si>
  <si>
    <r>
      <t xml:space="preserve">Муниципальная целевая программа «Школьное питание </t>
    </r>
    <r>
      <rPr>
        <sz val="13"/>
        <rFont val="Times New Roman"/>
        <family val="1"/>
      </rPr>
      <t>в муниципальном образовании «Сернурский муниципальный район» на 2011-2014 годы»</t>
    </r>
  </si>
  <si>
    <r>
      <t xml:space="preserve">Муниципальная целевая программа «Профилактика безнадзорности и правонарушений несовершеннолетних </t>
    </r>
    <r>
      <rPr>
        <sz val="13"/>
        <rFont val="Times New Roman"/>
        <family val="1"/>
      </rPr>
      <t>в муниципальном образовании «Сернурский муниципальный район» на 2013-2015 годы»</t>
    </r>
  </si>
  <si>
    <t>Использование бюджетных средств за 2 квартал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</si>
</sst>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3"/>
      <color indexed="8"/>
      <name val="Times New Roman"/>
      <family val="1"/>
    </font>
    <font>
      <sz val="10"/>
      <color indexed="56"/>
      <name val="Arial Cyr"/>
      <family val="0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23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49" fontId="23" fillId="0" borderId="10" xfId="53" applyNumberFormat="1" applyFont="1" applyFill="1" applyBorder="1" applyAlignment="1">
      <alignment horizontal="center"/>
      <protection/>
    </xf>
    <xf numFmtId="0" fontId="23" fillId="0" borderId="10" xfId="53" applyNumberFormat="1" applyFont="1" applyFill="1" applyBorder="1" applyAlignment="1">
      <alignment horizontal="center"/>
      <protection/>
    </xf>
    <xf numFmtId="0" fontId="13" fillId="0" borderId="0" xfId="53">
      <alignment/>
      <protection/>
    </xf>
    <xf numFmtId="49" fontId="24" fillId="0" borderId="0" xfId="0" applyNumberFormat="1" applyFont="1" applyFill="1" applyBorder="1" applyAlignment="1">
      <alignment horizontal="justify" wrapText="1"/>
    </xf>
    <xf numFmtId="49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justify" wrapText="1"/>
    </xf>
    <xf numFmtId="49" fontId="23" fillId="0" borderId="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justify" wrapText="1"/>
    </xf>
    <xf numFmtId="0" fontId="25" fillId="0" borderId="0" xfId="0" applyFont="1" applyFill="1" applyBorder="1" applyAlignment="1">
      <alignment horizontal="justify" wrapText="1"/>
    </xf>
    <xf numFmtId="49" fontId="23" fillId="0" borderId="0" xfId="0" applyNumberFormat="1" applyFont="1" applyFill="1" applyBorder="1" applyAlignment="1">
      <alignment horizontal="center"/>
    </xf>
    <xf numFmtId="164" fontId="23" fillId="0" borderId="0" xfId="53" applyNumberFormat="1" applyFont="1" applyBorder="1" applyAlignment="1">
      <alignment horizontal="center"/>
      <protection/>
    </xf>
    <xf numFmtId="0" fontId="26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0" fontId="23" fillId="0" borderId="0" xfId="0" applyFont="1" applyAlignment="1">
      <alignment horizontal="justify" wrapText="1"/>
    </xf>
    <xf numFmtId="0" fontId="25" fillId="0" borderId="0" xfId="0" applyFont="1" applyAlignment="1">
      <alignment horizontal="justify"/>
    </xf>
    <xf numFmtId="49" fontId="22" fillId="0" borderId="0" xfId="0" applyNumberFormat="1" applyFont="1" applyFill="1" applyBorder="1" applyAlignment="1">
      <alignment horizontal="justify" wrapText="1"/>
    </xf>
    <xf numFmtId="49" fontId="22" fillId="0" borderId="0" xfId="0" applyNumberFormat="1" applyFont="1" applyFill="1" applyBorder="1" applyAlignment="1">
      <alignment horizontal="center" wrapText="1"/>
    </xf>
    <xf numFmtId="164" fontId="24" fillId="0" borderId="0" xfId="0" applyNumberFormat="1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center" wrapText="1"/>
    </xf>
    <xf numFmtId="49" fontId="22" fillId="0" borderId="0" xfId="53" applyNumberFormat="1" applyFont="1" applyFill="1" applyBorder="1" applyAlignment="1">
      <alignment horizontal="center" wrapText="1"/>
      <protection/>
    </xf>
    <xf numFmtId="49" fontId="22" fillId="0" borderId="0" xfId="53" applyNumberFormat="1" applyFont="1" applyBorder="1" applyAlignment="1">
      <alignment horizontal="center" wrapText="1"/>
      <protection/>
    </xf>
    <xf numFmtId="49" fontId="29" fillId="0" borderId="0" xfId="53" applyNumberFormat="1" applyFont="1">
      <alignment/>
      <protection/>
    </xf>
    <xf numFmtId="49" fontId="23" fillId="0" borderId="0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justify" wrapText="1"/>
    </xf>
    <xf numFmtId="49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wrapText="1"/>
    </xf>
    <xf numFmtId="0" fontId="25" fillId="0" borderId="0" xfId="0" applyFont="1" applyFill="1" applyBorder="1" applyAlignment="1">
      <alignment horizontal="justify" wrapText="1"/>
    </xf>
    <xf numFmtId="0" fontId="25" fillId="0" borderId="0" xfId="0" applyNumberFormat="1" applyFont="1" applyFill="1" applyBorder="1" applyAlignment="1">
      <alignment horizontal="justify" wrapText="1"/>
    </xf>
    <xf numFmtId="49" fontId="23" fillId="0" borderId="0" xfId="0" applyNumberFormat="1" applyFont="1" applyFill="1" applyBorder="1" applyAlignment="1">
      <alignment horizontal="justify" wrapText="1"/>
    </xf>
    <xf numFmtId="0" fontId="24" fillId="0" borderId="0" xfId="0" applyNumberFormat="1" applyFont="1" applyFill="1" applyBorder="1" applyAlignment="1">
      <alignment horizontal="center"/>
    </xf>
    <xf numFmtId="0" fontId="23" fillId="23" borderId="0" xfId="0" applyFont="1" applyFill="1" applyBorder="1" applyAlignment="1">
      <alignment horizontal="justify" vertical="top" wrapText="1"/>
    </xf>
    <xf numFmtId="49" fontId="23" fillId="0" borderId="0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>
      <alignment horizontal="center" vertical="top"/>
    </xf>
    <xf numFmtId="0" fontId="28" fillId="0" borderId="0" xfId="0" applyFont="1" applyAlignment="1">
      <alignment horizontal="justify"/>
    </xf>
    <xf numFmtId="2" fontId="24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justify" wrapText="1"/>
    </xf>
    <xf numFmtId="0" fontId="25" fillId="0" borderId="0" xfId="0" applyNumberFormat="1" applyFont="1" applyFill="1" applyBorder="1" applyAlignment="1" applyProtection="1">
      <alignment horizontal="justify" wrapText="1"/>
      <protection locked="0"/>
    </xf>
    <xf numFmtId="49" fontId="25" fillId="0" borderId="0" xfId="53" applyNumberFormat="1" applyFont="1" applyFill="1" applyBorder="1" applyAlignment="1">
      <alignment horizontal="justify" wrapText="1"/>
      <protection/>
    </xf>
    <xf numFmtId="49" fontId="23" fillId="0" borderId="0" xfId="53" applyNumberFormat="1" applyFont="1" applyFill="1" applyBorder="1" applyAlignment="1">
      <alignment horizontal="center"/>
      <protection/>
    </xf>
    <xf numFmtId="0" fontId="23" fillId="0" borderId="0" xfId="0" applyFont="1" applyBorder="1" applyAlignment="1">
      <alignment horizontal="justify" wrapTex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Alignment="1">
      <alignment/>
    </xf>
    <xf numFmtId="0" fontId="23" fillId="0" borderId="0" xfId="53" applyFont="1" applyBorder="1" applyAlignment="1">
      <alignment horizontal="center"/>
      <protection/>
    </xf>
    <xf numFmtId="49" fontId="23" fillId="0" borderId="0" xfId="53" applyNumberFormat="1" applyFont="1" applyBorder="1" applyAlignment="1">
      <alignment horizontal="center"/>
      <protection/>
    </xf>
    <xf numFmtId="0" fontId="25" fillId="23" borderId="0" xfId="55" applyFont="1" applyFill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workbookViewId="0" topLeftCell="A1">
      <selection activeCell="A1" sqref="A1:F1"/>
    </sheetView>
  </sheetViews>
  <sheetFormatPr defaultColWidth="9.140625" defaultRowHeight="15"/>
  <cols>
    <col min="1" max="1" width="65.421875" style="0" customWidth="1"/>
    <col min="2" max="2" width="11.140625" style="0" customWidth="1"/>
    <col min="6" max="6" width="10.57421875" style="0" customWidth="1"/>
  </cols>
  <sheetData>
    <row r="1" spans="1:6" ht="15.75">
      <c r="A1" s="1" t="s">
        <v>295</v>
      </c>
      <c r="B1" s="1"/>
      <c r="C1" s="1"/>
      <c r="D1" s="1"/>
      <c r="E1" s="1"/>
      <c r="F1" s="1"/>
    </row>
    <row r="3" spans="1:10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4"/>
      <c r="H3" s="4"/>
      <c r="I3" s="4"/>
      <c r="J3" s="4"/>
    </row>
    <row r="4" spans="1:10" ht="47.2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7">
        <f>F5+F11+F15</f>
        <v>14445.6</v>
      </c>
      <c r="G4" s="4"/>
      <c r="H4" s="4"/>
      <c r="I4" s="4"/>
      <c r="J4" s="4"/>
    </row>
    <row r="5" spans="1:10" ht="15.75">
      <c r="A5" s="8" t="s">
        <v>11</v>
      </c>
      <c r="B5" s="9" t="s">
        <v>7</v>
      </c>
      <c r="C5" s="9" t="s">
        <v>12</v>
      </c>
      <c r="D5" s="9" t="s">
        <v>9</v>
      </c>
      <c r="E5" s="9" t="s">
        <v>10</v>
      </c>
      <c r="F5" s="10">
        <f>F6</f>
        <v>276.5</v>
      </c>
      <c r="G5" s="4"/>
      <c r="H5" s="4"/>
      <c r="I5" s="4"/>
      <c r="J5" s="4"/>
    </row>
    <row r="6" spans="1:9" ht="31.5">
      <c r="A6" s="8" t="s">
        <v>13</v>
      </c>
      <c r="B6" s="9" t="s">
        <v>7</v>
      </c>
      <c r="C6" s="9" t="s">
        <v>12</v>
      </c>
      <c r="D6" s="9" t="s">
        <v>14</v>
      </c>
      <c r="E6" s="9" t="s">
        <v>10</v>
      </c>
      <c r="F6" s="10">
        <f>F7</f>
        <v>276.5</v>
      </c>
      <c r="G6" s="4"/>
      <c r="H6" s="4"/>
      <c r="I6" s="4"/>
    </row>
    <row r="7" spans="1:9" ht="15.75">
      <c r="A7" s="8" t="s">
        <v>15</v>
      </c>
      <c r="B7" s="9" t="s">
        <v>7</v>
      </c>
      <c r="C7" s="9" t="s">
        <v>12</v>
      </c>
      <c r="D7" s="9" t="s">
        <v>16</v>
      </c>
      <c r="E7" s="9" t="s">
        <v>10</v>
      </c>
      <c r="F7" s="10">
        <f>F9+F8+F10</f>
        <v>276.5</v>
      </c>
      <c r="G7" s="4"/>
      <c r="H7" s="4"/>
      <c r="I7" s="4"/>
    </row>
    <row r="8" spans="1:9" ht="31.5">
      <c r="A8" s="11" t="s">
        <v>17</v>
      </c>
      <c r="B8" s="9" t="s">
        <v>7</v>
      </c>
      <c r="C8" s="9" t="s">
        <v>12</v>
      </c>
      <c r="D8" s="9" t="s">
        <v>16</v>
      </c>
      <c r="E8" s="9" t="s">
        <v>18</v>
      </c>
      <c r="F8" s="10">
        <v>31.7</v>
      </c>
      <c r="G8" s="4"/>
      <c r="H8" s="4"/>
      <c r="I8" s="4"/>
    </row>
    <row r="9" spans="1:9" ht="15.75" customHeight="1">
      <c r="A9" s="11" t="s">
        <v>19</v>
      </c>
      <c r="B9" s="9" t="s">
        <v>7</v>
      </c>
      <c r="C9" s="9" t="s">
        <v>12</v>
      </c>
      <c r="D9" s="9" t="s">
        <v>16</v>
      </c>
      <c r="E9" s="9" t="s">
        <v>20</v>
      </c>
      <c r="F9" s="10">
        <v>243.3</v>
      </c>
      <c r="G9" s="4"/>
      <c r="H9" s="4"/>
      <c r="I9" s="4"/>
    </row>
    <row r="10" spans="1:9" ht="15.75" customHeight="1">
      <c r="A10" s="11" t="s">
        <v>21</v>
      </c>
      <c r="B10" s="9" t="s">
        <v>7</v>
      </c>
      <c r="C10" s="9" t="s">
        <v>12</v>
      </c>
      <c r="D10" s="9" t="s">
        <v>16</v>
      </c>
      <c r="E10" s="9" t="s">
        <v>22</v>
      </c>
      <c r="F10" s="10">
        <v>1.5</v>
      </c>
      <c r="G10" s="4"/>
      <c r="H10" s="4"/>
      <c r="I10" s="4"/>
    </row>
    <row r="11" spans="1:6" s="15" customFormat="1" ht="15.75">
      <c r="A11" s="12" t="s">
        <v>23</v>
      </c>
      <c r="B11" s="13" t="s">
        <v>7</v>
      </c>
      <c r="C11" s="13" t="s">
        <v>24</v>
      </c>
      <c r="D11" s="13" t="s">
        <v>9</v>
      </c>
      <c r="E11" s="13" t="s">
        <v>10</v>
      </c>
      <c r="F11" s="14">
        <f>F12</f>
        <v>107</v>
      </c>
    </row>
    <row r="12" spans="1:6" s="15" customFormat="1" ht="31.5">
      <c r="A12" s="12" t="s">
        <v>25</v>
      </c>
      <c r="B12" s="13" t="s">
        <v>7</v>
      </c>
      <c r="C12" s="13" t="s">
        <v>24</v>
      </c>
      <c r="D12" s="13" t="s">
        <v>26</v>
      </c>
      <c r="E12" s="13" t="s">
        <v>10</v>
      </c>
      <c r="F12" s="14">
        <f>F13</f>
        <v>107</v>
      </c>
    </row>
    <row r="13" spans="1:6" s="15" customFormat="1" ht="15.75">
      <c r="A13" s="12" t="s">
        <v>27</v>
      </c>
      <c r="B13" s="13" t="s">
        <v>7</v>
      </c>
      <c r="C13" s="13" t="s">
        <v>24</v>
      </c>
      <c r="D13" s="13" t="s">
        <v>28</v>
      </c>
      <c r="E13" s="13" t="s">
        <v>10</v>
      </c>
      <c r="F13" s="14">
        <f>F14</f>
        <v>107</v>
      </c>
    </row>
    <row r="14" spans="1:6" s="15" customFormat="1" ht="31.5">
      <c r="A14" s="11" t="s">
        <v>19</v>
      </c>
      <c r="B14" s="13" t="s">
        <v>7</v>
      </c>
      <c r="C14" s="13" t="s">
        <v>24</v>
      </c>
      <c r="D14" s="13" t="s">
        <v>28</v>
      </c>
      <c r="E14" s="13" t="s">
        <v>20</v>
      </c>
      <c r="F14" s="14">
        <v>107</v>
      </c>
    </row>
    <row r="15" spans="1:8" s="18" customFormat="1" ht="15.75">
      <c r="A15" s="12" t="s">
        <v>29</v>
      </c>
      <c r="B15" s="16" t="s">
        <v>7</v>
      </c>
      <c r="C15" s="16" t="s">
        <v>30</v>
      </c>
      <c r="D15" s="16" t="s">
        <v>9</v>
      </c>
      <c r="E15" s="16" t="s">
        <v>10</v>
      </c>
      <c r="F15" s="17">
        <f>F16</f>
        <v>14062.1</v>
      </c>
      <c r="H15" s="19"/>
    </row>
    <row r="16" spans="1:8" s="18" customFormat="1" ht="16.5" customHeight="1">
      <c r="A16" s="11" t="s">
        <v>31</v>
      </c>
      <c r="B16" s="16" t="s">
        <v>7</v>
      </c>
      <c r="C16" s="16" t="s">
        <v>32</v>
      </c>
      <c r="D16" s="16" t="s">
        <v>9</v>
      </c>
      <c r="E16" s="16" t="s">
        <v>10</v>
      </c>
      <c r="F16" s="17">
        <f>F17+F19+F21</f>
        <v>14062.1</v>
      </c>
      <c r="H16" s="19"/>
    </row>
    <row r="17" spans="1:8" s="18" customFormat="1" ht="30.75" customHeight="1">
      <c r="A17" s="20" t="s">
        <v>33</v>
      </c>
      <c r="B17" s="16" t="s">
        <v>7</v>
      </c>
      <c r="C17" s="16" t="s">
        <v>32</v>
      </c>
      <c r="D17" s="16" t="s">
        <v>34</v>
      </c>
      <c r="E17" s="16" t="s">
        <v>10</v>
      </c>
      <c r="F17" s="17">
        <f>F18</f>
        <v>8525</v>
      </c>
      <c r="H17" s="19"/>
    </row>
    <row r="18" spans="1:8" s="18" customFormat="1" ht="32.25" customHeight="1">
      <c r="A18" s="11" t="s">
        <v>35</v>
      </c>
      <c r="B18" s="16" t="s">
        <v>7</v>
      </c>
      <c r="C18" s="16" t="s">
        <v>32</v>
      </c>
      <c r="D18" s="16" t="s">
        <v>34</v>
      </c>
      <c r="E18" s="16" t="s">
        <v>36</v>
      </c>
      <c r="F18" s="17">
        <v>8525</v>
      </c>
      <c r="H18" s="19"/>
    </row>
    <row r="19" spans="1:8" s="18" customFormat="1" ht="47.25" customHeight="1">
      <c r="A19" s="12" t="s">
        <v>37</v>
      </c>
      <c r="B19" s="13" t="s">
        <v>7</v>
      </c>
      <c r="C19" s="13" t="s">
        <v>32</v>
      </c>
      <c r="D19" s="13" t="s">
        <v>38</v>
      </c>
      <c r="E19" s="13" t="s">
        <v>10</v>
      </c>
      <c r="F19" s="17">
        <v>487.1</v>
      </c>
      <c r="H19" s="19"/>
    </row>
    <row r="20" spans="1:8" s="18" customFormat="1" ht="31.5">
      <c r="A20" s="11" t="s">
        <v>35</v>
      </c>
      <c r="B20" s="13" t="s">
        <v>7</v>
      </c>
      <c r="C20" s="13" t="s">
        <v>32</v>
      </c>
      <c r="D20" s="13" t="s">
        <v>38</v>
      </c>
      <c r="E20" s="13" t="s">
        <v>36</v>
      </c>
      <c r="F20" s="17">
        <v>487.1</v>
      </c>
      <c r="H20" s="19"/>
    </row>
    <row r="21" spans="1:8" s="18" customFormat="1" ht="66">
      <c r="A21" s="21" t="s">
        <v>291</v>
      </c>
      <c r="B21" s="13" t="s">
        <v>7</v>
      </c>
      <c r="C21" s="13" t="s">
        <v>32</v>
      </c>
      <c r="D21" s="13" t="s">
        <v>39</v>
      </c>
      <c r="E21" s="13" t="s">
        <v>10</v>
      </c>
      <c r="F21" s="17">
        <v>5050</v>
      </c>
      <c r="H21" s="19"/>
    </row>
    <row r="22" spans="1:8" s="18" customFormat="1" ht="31.5">
      <c r="A22" s="11" t="s">
        <v>35</v>
      </c>
      <c r="B22" s="13" t="s">
        <v>7</v>
      </c>
      <c r="C22" s="13" t="s">
        <v>32</v>
      </c>
      <c r="D22" s="13" t="s">
        <v>39</v>
      </c>
      <c r="E22" s="13" t="s">
        <v>36</v>
      </c>
      <c r="F22" s="17">
        <v>5050</v>
      </c>
      <c r="H22" s="19"/>
    </row>
    <row r="23" spans="1:9" ht="31.5">
      <c r="A23" s="22" t="s">
        <v>40</v>
      </c>
      <c r="B23" s="23" t="s">
        <v>41</v>
      </c>
      <c r="C23" s="23" t="s">
        <v>8</v>
      </c>
      <c r="D23" s="23" t="s">
        <v>9</v>
      </c>
      <c r="E23" s="23" t="s">
        <v>10</v>
      </c>
      <c r="F23" s="24">
        <f>F24+F41+F51+F66+F70+F74+F92+F103</f>
        <v>16727.9</v>
      </c>
      <c r="G23" s="4"/>
      <c r="H23" s="4"/>
      <c r="I23" s="4"/>
    </row>
    <row r="24" spans="1:9" ht="47.25">
      <c r="A24" s="11" t="s">
        <v>42</v>
      </c>
      <c r="B24" s="16" t="s">
        <v>41</v>
      </c>
      <c r="C24" s="16" t="s">
        <v>43</v>
      </c>
      <c r="D24" s="16" t="s">
        <v>9</v>
      </c>
      <c r="E24" s="16" t="s">
        <v>10</v>
      </c>
      <c r="F24" s="25">
        <f>F25+F35+F39</f>
        <v>6747.200000000001</v>
      </c>
      <c r="G24" s="4"/>
      <c r="H24" s="4"/>
      <c r="I24" s="4"/>
    </row>
    <row r="25" spans="1:9" ht="33" customHeight="1">
      <c r="A25" s="11" t="s">
        <v>44</v>
      </c>
      <c r="B25" s="16" t="s">
        <v>41</v>
      </c>
      <c r="C25" s="16" t="s">
        <v>43</v>
      </c>
      <c r="D25" s="16" t="s">
        <v>45</v>
      </c>
      <c r="E25" s="16" t="s">
        <v>10</v>
      </c>
      <c r="F25" s="26">
        <f>F26+F33</f>
        <v>6633.900000000001</v>
      </c>
      <c r="G25" s="4"/>
      <c r="H25" s="4"/>
      <c r="I25" s="4"/>
    </row>
    <row r="26" spans="1:9" ht="15" customHeight="1">
      <c r="A26" s="11" t="s">
        <v>46</v>
      </c>
      <c r="B26" s="16" t="s">
        <v>41</v>
      </c>
      <c r="C26" s="16" t="s">
        <v>43</v>
      </c>
      <c r="D26" s="16" t="s">
        <v>47</v>
      </c>
      <c r="E26" s="16" t="s">
        <v>10</v>
      </c>
      <c r="F26" s="26">
        <f>F27+F28+F30+F31+F32+F29</f>
        <v>5869.400000000001</v>
      </c>
      <c r="G26" s="4"/>
      <c r="H26" s="4"/>
      <c r="I26" s="4"/>
    </row>
    <row r="27" spans="1:9" ht="15.75">
      <c r="A27" s="11" t="s">
        <v>48</v>
      </c>
      <c r="B27" s="16" t="s">
        <v>41</v>
      </c>
      <c r="C27" s="16" t="s">
        <v>43</v>
      </c>
      <c r="D27" s="16" t="s">
        <v>47</v>
      </c>
      <c r="E27" s="16" t="s">
        <v>49</v>
      </c>
      <c r="F27" s="26">
        <v>4083.5</v>
      </c>
      <c r="G27" s="4"/>
      <c r="H27" s="27"/>
      <c r="I27" s="28"/>
    </row>
    <row r="28" spans="1:9" ht="15.75" customHeight="1">
      <c r="A28" s="11" t="s">
        <v>50</v>
      </c>
      <c r="B28" s="16" t="s">
        <v>41</v>
      </c>
      <c r="C28" s="16" t="s">
        <v>43</v>
      </c>
      <c r="D28" s="16" t="s">
        <v>47</v>
      </c>
      <c r="E28" s="16" t="s">
        <v>51</v>
      </c>
      <c r="F28" s="26">
        <v>3</v>
      </c>
      <c r="G28" s="4"/>
      <c r="H28" s="4"/>
      <c r="I28" s="4"/>
    </row>
    <row r="29" spans="1:9" ht="29.25" customHeight="1">
      <c r="A29" s="11" t="s">
        <v>17</v>
      </c>
      <c r="B29" s="16" t="s">
        <v>41</v>
      </c>
      <c r="C29" s="16" t="s">
        <v>43</v>
      </c>
      <c r="D29" s="16" t="s">
        <v>47</v>
      </c>
      <c r="E29" s="16" t="s">
        <v>18</v>
      </c>
      <c r="F29" s="26">
        <v>338</v>
      </c>
      <c r="G29" s="4"/>
      <c r="H29" s="4"/>
      <c r="I29" s="4"/>
    </row>
    <row r="30" spans="1:9" ht="15" customHeight="1">
      <c r="A30" s="11" t="s">
        <v>19</v>
      </c>
      <c r="B30" s="16" t="s">
        <v>41</v>
      </c>
      <c r="C30" s="16" t="s">
        <v>43</v>
      </c>
      <c r="D30" s="16" t="s">
        <v>47</v>
      </c>
      <c r="E30" s="16" t="s">
        <v>20</v>
      </c>
      <c r="F30" s="26">
        <v>1353.6</v>
      </c>
      <c r="G30" s="4"/>
      <c r="H30" s="4"/>
      <c r="I30" s="4"/>
    </row>
    <row r="31" spans="1:9" ht="15.75">
      <c r="A31" s="11" t="s">
        <v>52</v>
      </c>
      <c r="B31" s="16" t="s">
        <v>41</v>
      </c>
      <c r="C31" s="16" t="s">
        <v>43</v>
      </c>
      <c r="D31" s="16" t="s">
        <v>47</v>
      </c>
      <c r="E31" s="16" t="s">
        <v>53</v>
      </c>
      <c r="F31" s="26">
        <v>80.3</v>
      </c>
      <c r="G31" s="4"/>
      <c r="H31" s="4"/>
      <c r="I31" s="29"/>
    </row>
    <row r="32" spans="1:9" ht="17.25" customHeight="1">
      <c r="A32" s="11" t="s">
        <v>21</v>
      </c>
      <c r="B32" s="16" t="s">
        <v>41</v>
      </c>
      <c r="C32" s="16" t="s">
        <v>43</v>
      </c>
      <c r="D32" s="16" t="s">
        <v>47</v>
      </c>
      <c r="E32" s="16" t="s">
        <v>22</v>
      </c>
      <c r="F32" s="26">
        <v>11</v>
      </c>
      <c r="G32" s="4"/>
      <c r="H32" s="4"/>
      <c r="I32" s="4"/>
    </row>
    <row r="33" spans="1:9" ht="18.75" customHeight="1">
      <c r="A33" s="11" t="s">
        <v>54</v>
      </c>
      <c r="B33" s="16" t="s">
        <v>41</v>
      </c>
      <c r="C33" s="16" t="s">
        <v>43</v>
      </c>
      <c r="D33" s="16" t="s">
        <v>55</v>
      </c>
      <c r="E33" s="16" t="s">
        <v>10</v>
      </c>
      <c r="F33" s="26">
        <v>764.5</v>
      </c>
      <c r="G33" s="4"/>
      <c r="H33" s="4"/>
      <c r="I33" s="4"/>
    </row>
    <row r="34" spans="1:9" ht="14.25" customHeight="1">
      <c r="A34" s="11" t="s">
        <v>48</v>
      </c>
      <c r="B34" s="16" t="s">
        <v>41</v>
      </c>
      <c r="C34" s="16" t="s">
        <v>43</v>
      </c>
      <c r="D34" s="16" t="s">
        <v>55</v>
      </c>
      <c r="E34" s="16" t="s">
        <v>49</v>
      </c>
      <c r="F34" s="26">
        <v>764.5</v>
      </c>
      <c r="G34" s="4"/>
      <c r="H34" s="4"/>
      <c r="I34" s="4"/>
    </row>
    <row r="35" spans="1:9" ht="63">
      <c r="A35" s="11" t="s">
        <v>56</v>
      </c>
      <c r="B35" s="16" t="s">
        <v>41</v>
      </c>
      <c r="C35" s="16" t="s">
        <v>43</v>
      </c>
      <c r="D35" s="16" t="s">
        <v>57</v>
      </c>
      <c r="E35" s="16" t="s">
        <v>10</v>
      </c>
      <c r="F35" s="26">
        <f>F36+F37+F38</f>
        <v>111.8</v>
      </c>
      <c r="G35" s="4"/>
      <c r="H35" s="4"/>
      <c r="I35" s="4"/>
    </row>
    <row r="36" spans="1:9" ht="16.5" customHeight="1">
      <c r="A36" s="11" t="s">
        <v>48</v>
      </c>
      <c r="B36" s="16" t="s">
        <v>41</v>
      </c>
      <c r="C36" s="16" t="s">
        <v>43</v>
      </c>
      <c r="D36" s="16" t="s">
        <v>57</v>
      </c>
      <c r="E36" s="16" t="s">
        <v>49</v>
      </c>
      <c r="F36" s="26">
        <v>100.1</v>
      </c>
      <c r="G36" s="4"/>
      <c r="H36" s="4"/>
      <c r="I36" s="4"/>
    </row>
    <row r="37" spans="1:9" ht="32.25" customHeight="1">
      <c r="A37" s="11" t="s">
        <v>17</v>
      </c>
      <c r="B37" s="16" t="s">
        <v>41</v>
      </c>
      <c r="C37" s="16" t="s">
        <v>43</v>
      </c>
      <c r="D37" s="16" t="s">
        <v>57</v>
      </c>
      <c r="E37" s="16" t="s">
        <v>18</v>
      </c>
      <c r="F37" s="26">
        <v>2</v>
      </c>
      <c r="G37" s="4"/>
      <c r="H37" s="4"/>
      <c r="I37" s="4"/>
    </row>
    <row r="38" spans="1:9" ht="15.75" customHeight="1">
      <c r="A38" s="11" t="s">
        <v>19</v>
      </c>
      <c r="B38" s="16" t="s">
        <v>41</v>
      </c>
      <c r="C38" s="16" t="s">
        <v>43</v>
      </c>
      <c r="D38" s="16" t="s">
        <v>57</v>
      </c>
      <c r="E38" s="16" t="s">
        <v>20</v>
      </c>
      <c r="F38" s="26">
        <v>9.7</v>
      </c>
      <c r="G38" s="4"/>
      <c r="H38" s="4"/>
      <c r="I38" s="4"/>
    </row>
    <row r="39" spans="1:8" s="18" customFormat="1" ht="27.75" customHeight="1">
      <c r="A39" s="11" t="s">
        <v>58</v>
      </c>
      <c r="B39" s="16" t="s">
        <v>41</v>
      </c>
      <c r="C39" s="16" t="s">
        <v>43</v>
      </c>
      <c r="D39" s="16" t="s">
        <v>59</v>
      </c>
      <c r="E39" s="16" t="s">
        <v>10</v>
      </c>
      <c r="F39" s="25">
        <v>1.5</v>
      </c>
      <c r="H39" s="19"/>
    </row>
    <row r="40" spans="1:8" s="18" customFormat="1" ht="16.5" customHeight="1">
      <c r="A40" s="11" t="s">
        <v>19</v>
      </c>
      <c r="B40" s="16" t="s">
        <v>41</v>
      </c>
      <c r="C40" s="16" t="s">
        <v>43</v>
      </c>
      <c r="D40" s="16" t="s">
        <v>59</v>
      </c>
      <c r="E40" s="16" t="s">
        <v>20</v>
      </c>
      <c r="F40" s="25">
        <v>1.5</v>
      </c>
      <c r="H40" s="19"/>
    </row>
    <row r="41" spans="1:6" ht="15.75">
      <c r="A41" s="11" t="s">
        <v>11</v>
      </c>
      <c r="B41" s="16" t="s">
        <v>41</v>
      </c>
      <c r="C41" s="16" t="s">
        <v>12</v>
      </c>
      <c r="D41" s="16" t="s">
        <v>9</v>
      </c>
      <c r="E41" s="16" t="s">
        <v>10</v>
      </c>
      <c r="F41" s="25">
        <f>F42+F45+F48</f>
        <v>651.8000000000001</v>
      </c>
    </row>
    <row r="42" spans="1:6" ht="31.5">
      <c r="A42" s="11" t="s">
        <v>60</v>
      </c>
      <c r="B42" s="16" t="s">
        <v>41</v>
      </c>
      <c r="C42" s="16" t="s">
        <v>12</v>
      </c>
      <c r="D42" s="16" t="s">
        <v>14</v>
      </c>
      <c r="E42" s="16" t="s">
        <v>10</v>
      </c>
      <c r="F42" s="26">
        <f>F43</f>
        <v>94.6</v>
      </c>
    </row>
    <row r="43" spans="1:6" ht="15.75">
      <c r="A43" s="11" t="s">
        <v>15</v>
      </c>
      <c r="B43" s="16" t="s">
        <v>41</v>
      </c>
      <c r="C43" s="16" t="s">
        <v>12</v>
      </c>
      <c r="D43" s="16" t="s">
        <v>16</v>
      </c>
      <c r="E43" s="16" t="s">
        <v>10</v>
      </c>
      <c r="F43" s="26">
        <f>F44</f>
        <v>94.6</v>
      </c>
    </row>
    <row r="44" spans="1:6" ht="13.5" customHeight="1">
      <c r="A44" s="11" t="s">
        <v>19</v>
      </c>
      <c r="B44" s="16" t="s">
        <v>41</v>
      </c>
      <c r="C44" s="16" t="s">
        <v>12</v>
      </c>
      <c r="D44" s="16" t="s">
        <v>16</v>
      </c>
      <c r="E44" s="16" t="s">
        <v>20</v>
      </c>
      <c r="F44" s="26">
        <v>94.6</v>
      </c>
    </row>
    <row r="45" spans="1:6" ht="14.25" customHeight="1">
      <c r="A45" s="11" t="s">
        <v>61</v>
      </c>
      <c r="B45" s="16" t="s">
        <v>41</v>
      </c>
      <c r="C45" s="16" t="s">
        <v>12</v>
      </c>
      <c r="D45" s="16" t="s">
        <v>62</v>
      </c>
      <c r="E45" s="16" t="s">
        <v>10</v>
      </c>
      <c r="F45" s="26">
        <f>F46</f>
        <v>550</v>
      </c>
    </row>
    <row r="46" spans="1:6" ht="15.75" customHeight="1">
      <c r="A46" s="11" t="s">
        <v>63</v>
      </c>
      <c r="B46" s="13" t="s">
        <v>41</v>
      </c>
      <c r="C46" s="13" t="s">
        <v>12</v>
      </c>
      <c r="D46" s="13" t="s">
        <v>64</v>
      </c>
      <c r="E46" s="13" t="s">
        <v>10</v>
      </c>
      <c r="F46" s="10">
        <f>F47</f>
        <v>550</v>
      </c>
    </row>
    <row r="47" spans="1:6" ht="45.75" customHeight="1">
      <c r="A47" s="11" t="s">
        <v>65</v>
      </c>
      <c r="B47" s="13" t="s">
        <v>41</v>
      </c>
      <c r="C47" s="13" t="s">
        <v>12</v>
      </c>
      <c r="D47" s="13" t="s">
        <v>64</v>
      </c>
      <c r="E47" s="13" t="s">
        <v>66</v>
      </c>
      <c r="F47" s="10">
        <v>550</v>
      </c>
    </row>
    <row r="48" spans="1:8" s="18" customFormat="1" ht="60" customHeight="1">
      <c r="A48" s="11" t="s">
        <v>67</v>
      </c>
      <c r="B48" s="13" t="s">
        <v>41</v>
      </c>
      <c r="C48" s="13" t="s">
        <v>12</v>
      </c>
      <c r="D48" s="13" t="s">
        <v>68</v>
      </c>
      <c r="E48" s="13" t="s">
        <v>10</v>
      </c>
      <c r="F48" s="17">
        <f>F50+F49</f>
        <v>7.2</v>
      </c>
      <c r="H48" s="19"/>
    </row>
    <row r="49" spans="1:8" s="18" customFormat="1" ht="30.75" customHeight="1">
      <c r="A49" s="11" t="s">
        <v>69</v>
      </c>
      <c r="B49" s="13" t="s">
        <v>41</v>
      </c>
      <c r="C49" s="13" t="s">
        <v>12</v>
      </c>
      <c r="D49" s="13" t="s">
        <v>68</v>
      </c>
      <c r="E49" s="13" t="s">
        <v>18</v>
      </c>
      <c r="F49" s="17">
        <v>5.9</v>
      </c>
      <c r="H49" s="19"/>
    </row>
    <row r="50" spans="1:8" s="18" customFormat="1" ht="15" customHeight="1">
      <c r="A50" s="11" t="s">
        <v>19</v>
      </c>
      <c r="B50" s="13" t="s">
        <v>41</v>
      </c>
      <c r="C50" s="13" t="s">
        <v>12</v>
      </c>
      <c r="D50" s="13" t="s">
        <v>68</v>
      </c>
      <c r="E50" s="13" t="s">
        <v>20</v>
      </c>
      <c r="F50" s="17">
        <v>1.3</v>
      </c>
      <c r="H50" s="19"/>
    </row>
    <row r="51" spans="1:6" ht="16.5" customHeight="1">
      <c r="A51" s="11" t="s">
        <v>70</v>
      </c>
      <c r="B51" s="13" t="s">
        <v>41</v>
      </c>
      <c r="C51" s="13" t="s">
        <v>71</v>
      </c>
      <c r="D51" s="13" t="s">
        <v>9</v>
      </c>
      <c r="E51" s="13" t="s">
        <v>10</v>
      </c>
      <c r="F51" s="10">
        <f>F52+F58</f>
        <v>782.3</v>
      </c>
    </row>
    <row r="52" spans="1:6" ht="15.75" customHeight="1">
      <c r="A52" s="11" t="s">
        <v>72</v>
      </c>
      <c r="B52" s="16" t="s">
        <v>41</v>
      </c>
      <c r="C52" s="16" t="s">
        <v>73</v>
      </c>
      <c r="D52" s="16" t="s">
        <v>9</v>
      </c>
      <c r="E52" s="16" t="s">
        <v>10</v>
      </c>
      <c r="F52" s="26">
        <f>F53</f>
        <v>482.2</v>
      </c>
    </row>
    <row r="53" spans="1:6" ht="15.75">
      <c r="A53" s="11" t="s">
        <v>74</v>
      </c>
      <c r="B53" s="16" t="s">
        <v>41</v>
      </c>
      <c r="C53" s="16" t="s">
        <v>73</v>
      </c>
      <c r="D53" s="16" t="s">
        <v>75</v>
      </c>
      <c r="E53" s="16" t="s">
        <v>10</v>
      </c>
      <c r="F53" s="25">
        <f>F54+F55+F56+F57</f>
        <v>482.2</v>
      </c>
    </row>
    <row r="54" spans="1:6" ht="15.75" customHeight="1">
      <c r="A54" s="11" t="s">
        <v>48</v>
      </c>
      <c r="B54" s="16" t="s">
        <v>41</v>
      </c>
      <c r="C54" s="16" t="s">
        <v>73</v>
      </c>
      <c r="D54" s="16" t="s">
        <v>75</v>
      </c>
      <c r="E54" s="16" t="s">
        <v>49</v>
      </c>
      <c r="F54" s="26">
        <v>297.9</v>
      </c>
    </row>
    <row r="55" spans="1:6" ht="28.5" customHeight="1">
      <c r="A55" s="11" t="s">
        <v>17</v>
      </c>
      <c r="B55" s="30" t="s">
        <v>41</v>
      </c>
      <c r="C55" s="30" t="s">
        <v>73</v>
      </c>
      <c r="D55" s="30" t="s">
        <v>75</v>
      </c>
      <c r="E55" s="30" t="s">
        <v>18</v>
      </c>
      <c r="F55" s="25">
        <v>34</v>
      </c>
    </row>
    <row r="56" spans="1:6" ht="16.5" customHeight="1">
      <c r="A56" s="11" t="s">
        <v>19</v>
      </c>
      <c r="B56" s="30" t="s">
        <v>41</v>
      </c>
      <c r="C56" s="30" t="s">
        <v>73</v>
      </c>
      <c r="D56" s="30" t="s">
        <v>75</v>
      </c>
      <c r="E56" s="30" t="s">
        <v>20</v>
      </c>
      <c r="F56" s="26">
        <v>132.3</v>
      </c>
    </row>
    <row r="57" spans="1:8" s="18" customFormat="1" ht="17.25" customHeight="1">
      <c r="A57" s="11" t="s">
        <v>52</v>
      </c>
      <c r="B57" s="30" t="s">
        <v>41</v>
      </c>
      <c r="C57" s="30" t="s">
        <v>73</v>
      </c>
      <c r="D57" s="30" t="s">
        <v>75</v>
      </c>
      <c r="E57" s="30" t="s">
        <v>53</v>
      </c>
      <c r="F57" s="25">
        <v>18</v>
      </c>
      <c r="H57" s="19"/>
    </row>
    <row r="58" spans="1:6" ht="15" customHeight="1">
      <c r="A58" s="11" t="s">
        <v>76</v>
      </c>
      <c r="B58" s="13" t="s">
        <v>41</v>
      </c>
      <c r="C58" s="13" t="s">
        <v>77</v>
      </c>
      <c r="D58" s="16" t="s">
        <v>9</v>
      </c>
      <c r="E58" s="16" t="s">
        <v>10</v>
      </c>
      <c r="F58" s="17">
        <f>F63+F59</f>
        <v>300.1</v>
      </c>
    </row>
    <row r="59" spans="1:8" s="18" customFormat="1" ht="30.75" customHeight="1">
      <c r="A59" s="31" t="s">
        <v>78</v>
      </c>
      <c r="B59" s="32" t="s">
        <v>41</v>
      </c>
      <c r="C59" s="32" t="s">
        <v>77</v>
      </c>
      <c r="D59" s="32" t="s">
        <v>79</v>
      </c>
      <c r="E59" s="32" t="s">
        <v>10</v>
      </c>
      <c r="F59" s="33">
        <f>F62</f>
        <v>18.8</v>
      </c>
      <c r="H59" s="19"/>
    </row>
    <row r="60" spans="1:8" s="18" customFormat="1" ht="5.25" customHeight="1" hidden="1">
      <c r="A60" s="31"/>
      <c r="B60" s="32"/>
      <c r="C60" s="32"/>
      <c r="D60" s="32"/>
      <c r="E60" s="32"/>
      <c r="F60" s="33"/>
      <c r="H60" s="19"/>
    </row>
    <row r="61" spans="1:8" s="18" customFormat="1" ht="10.5" customHeight="1" hidden="1">
      <c r="A61" s="31"/>
      <c r="B61" s="32"/>
      <c r="C61" s="32"/>
      <c r="D61" s="32"/>
      <c r="E61" s="32"/>
      <c r="F61" s="33"/>
      <c r="H61" s="19"/>
    </row>
    <row r="62" spans="1:8" s="18" customFormat="1" ht="13.5" customHeight="1">
      <c r="A62" s="11" t="s">
        <v>19</v>
      </c>
      <c r="B62" s="13" t="s">
        <v>41</v>
      </c>
      <c r="C62" s="13" t="s">
        <v>77</v>
      </c>
      <c r="D62" s="13" t="s">
        <v>79</v>
      </c>
      <c r="E62" s="13" t="s">
        <v>20</v>
      </c>
      <c r="F62" s="17">
        <v>18.8</v>
      </c>
      <c r="H62" s="19"/>
    </row>
    <row r="63" spans="1:6" ht="30" customHeight="1">
      <c r="A63" s="11" t="s">
        <v>80</v>
      </c>
      <c r="B63" s="13" t="s">
        <v>41</v>
      </c>
      <c r="C63" s="13" t="s">
        <v>77</v>
      </c>
      <c r="D63" s="13" t="s">
        <v>81</v>
      </c>
      <c r="E63" s="13" t="s">
        <v>10</v>
      </c>
      <c r="F63" s="10">
        <f>F64</f>
        <v>281.3</v>
      </c>
    </row>
    <row r="64" spans="1:6" ht="17.25" customHeight="1">
      <c r="A64" s="11" t="s">
        <v>48</v>
      </c>
      <c r="B64" s="13" t="s">
        <v>41</v>
      </c>
      <c r="C64" s="13" t="s">
        <v>77</v>
      </c>
      <c r="D64" s="13" t="s">
        <v>81</v>
      </c>
      <c r="E64" s="13" t="s">
        <v>49</v>
      </c>
      <c r="F64" s="10">
        <v>281.3</v>
      </c>
    </row>
    <row r="65" spans="1:8" ht="0.75" customHeight="1" hidden="1">
      <c r="A65" s="11" t="s">
        <v>82</v>
      </c>
      <c r="B65" s="13" t="s">
        <v>41</v>
      </c>
      <c r="C65" s="13" t="s">
        <v>83</v>
      </c>
      <c r="D65" s="13" t="s">
        <v>9</v>
      </c>
      <c r="E65" s="13" t="s">
        <v>10</v>
      </c>
      <c r="F65" s="10">
        <v>50</v>
      </c>
      <c r="G65" s="4"/>
      <c r="H65" s="4"/>
    </row>
    <row r="66" spans="1:8" ht="31.5" customHeight="1">
      <c r="A66" s="11" t="s">
        <v>84</v>
      </c>
      <c r="B66" s="13" t="s">
        <v>41</v>
      </c>
      <c r="C66" s="13" t="s">
        <v>85</v>
      </c>
      <c r="D66" s="13" t="s">
        <v>9</v>
      </c>
      <c r="E66" s="13" t="s">
        <v>10</v>
      </c>
      <c r="F66" s="10">
        <f>F67</f>
        <v>19.8</v>
      </c>
      <c r="G66" s="4"/>
      <c r="H66" s="4"/>
    </row>
    <row r="67" spans="1:8" ht="15.75">
      <c r="A67" s="11" t="s">
        <v>86</v>
      </c>
      <c r="B67" s="13" t="s">
        <v>41</v>
      </c>
      <c r="C67" s="13" t="s">
        <v>85</v>
      </c>
      <c r="D67" s="13" t="s">
        <v>87</v>
      </c>
      <c r="E67" s="13" t="s">
        <v>10</v>
      </c>
      <c r="F67" s="10">
        <f>F68</f>
        <v>19.8</v>
      </c>
      <c r="G67" s="4"/>
      <c r="H67" s="4"/>
    </row>
    <row r="68" spans="1:8" ht="15.75">
      <c r="A68" s="11" t="s">
        <v>88</v>
      </c>
      <c r="B68" s="13" t="s">
        <v>41</v>
      </c>
      <c r="C68" s="13" t="s">
        <v>85</v>
      </c>
      <c r="D68" s="13" t="s">
        <v>89</v>
      </c>
      <c r="E68" s="13" t="s">
        <v>10</v>
      </c>
      <c r="F68" s="10">
        <f>F69</f>
        <v>19.8</v>
      </c>
      <c r="G68" s="4"/>
      <c r="H68" s="4"/>
    </row>
    <row r="69" spans="1:8" ht="15.75" customHeight="1">
      <c r="A69" s="11" t="s">
        <v>19</v>
      </c>
      <c r="B69" s="13" t="s">
        <v>41</v>
      </c>
      <c r="C69" s="13" t="s">
        <v>85</v>
      </c>
      <c r="D69" s="13" t="s">
        <v>89</v>
      </c>
      <c r="E69" s="13" t="s">
        <v>20</v>
      </c>
      <c r="F69" s="10">
        <v>19.8</v>
      </c>
      <c r="G69" s="4"/>
      <c r="H69" s="4"/>
    </row>
    <row r="70" spans="1:8" ht="15.75">
      <c r="A70" s="11" t="s">
        <v>90</v>
      </c>
      <c r="B70" s="13" t="s">
        <v>41</v>
      </c>
      <c r="C70" s="13" t="s">
        <v>91</v>
      </c>
      <c r="D70" s="13" t="s">
        <v>92</v>
      </c>
      <c r="E70" s="13" t="s">
        <v>10</v>
      </c>
      <c r="F70" s="10">
        <f>F71</f>
        <v>78.2</v>
      </c>
      <c r="G70" s="4"/>
      <c r="H70" s="4"/>
    </row>
    <row r="71" spans="1:6" ht="17.25" customHeight="1">
      <c r="A71" s="11" t="s">
        <v>93</v>
      </c>
      <c r="B71" s="13" t="s">
        <v>41</v>
      </c>
      <c r="C71" s="13" t="s">
        <v>91</v>
      </c>
      <c r="D71" s="13" t="s">
        <v>94</v>
      </c>
      <c r="E71" s="13" t="s">
        <v>10</v>
      </c>
      <c r="F71" s="10">
        <f>F72</f>
        <v>78.2</v>
      </c>
    </row>
    <row r="72" spans="1:6" ht="48" customHeight="1">
      <c r="A72" s="34" t="s">
        <v>95</v>
      </c>
      <c r="B72" s="13" t="s">
        <v>41</v>
      </c>
      <c r="C72" s="13" t="s">
        <v>91</v>
      </c>
      <c r="D72" s="13" t="s">
        <v>34</v>
      </c>
      <c r="E72" s="13" t="s">
        <v>10</v>
      </c>
      <c r="F72" s="10">
        <f>F73</f>
        <v>78.2</v>
      </c>
    </row>
    <row r="73" spans="1:6" ht="30.75" customHeight="1">
      <c r="A73" s="11" t="s">
        <v>96</v>
      </c>
      <c r="B73" s="13" t="s">
        <v>41</v>
      </c>
      <c r="C73" s="13" t="s">
        <v>91</v>
      </c>
      <c r="D73" s="13" t="s">
        <v>34</v>
      </c>
      <c r="E73" s="13" t="s">
        <v>97</v>
      </c>
      <c r="F73" s="10">
        <v>78.2</v>
      </c>
    </row>
    <row r="74" spans="1:6" ht="16.5" customHeight="1">
      <c r="A74" s="11" t="s">
        <v>98</v>
      </c>
      <c r="B74" s="13" t="s">
        <v>41</v>
      </c>
      <c r="C74" s="13" t="s">
        <v>99</v>
      </c>
      <c r="D74" s="13" t="s">
        <v>9</v>
      </c>
      <c r="E74" s="13" t="s">
        <v>10</v>
      </c>
      <c r="F74" s="17">
        <f>F75+F82</f>
        <v>6998.200000000001</v>
      </c>
    </row>
    <row r="75" spans="1:6" ht="16.5" customHeight="1">
      <c r="A75" s="11" t="s">
        <v>100</v>
      </c>
      <c r="B75" s="13" t="s">
        <v>41</v>
      </c>
      <c r="C75" s="13" t="s">
        <v>101</v>
      </c>
      <c r="D75" s="13" t="s">
        <v>9</v>
      </c>
      <c r="E75" s="13" t="s">
        <v>10</v>
      </c>
      <c r="F75" s="10">
        <f>F76</f>
        <v>1032.1</v>
      </c>
    </row>
    <row r="76" spans="1:6" ht="18" customHeight="1">
      <c r="A76" s="35" t="s">
        <v>102</v>
      </c>
      <c r="B76" s="13" t="s">
        <v>41</v>
      </c>
      <c r="C76" s="13" t="s">
        <v>101</v>
      </c>
      <c r="D76" s="13" t="s">
        <v>103</v>
      </c>
      <c r="E76" s="13" t="s">
        <v>10</v>
      </c>
      <c r="F76" s="10">
        <f>F78</f>
        <v>1032.1</v>
      </c>
    </row>
    <row r="77" spans="1:6" ht="0.75" customHeight="1">
      <c r="A77" s="35"/>
      <c r="B77" s="13"/>
      <c r="C77" s="13"/>
      <c r="D77" s="13"/>
      <c r="E77" s="13"/>
      <c r="F77" s="10"/>
    </row>
    <row r="78" spans="1:6" ht="46.5" customHeight="1">
      <c r="A78" s="36" t="s">
        <v>104</v>
      </c>
      <c r="B78" s="13" t="s">
        <v>41</v>
      </c>
      <c r="C78" s="13" t="s">
        <v>101</v>
      </c>
      <c r="D78" s="13" t="s">
        <v>105</v>
      </c>
      <c r="E78" s="13" t="s">
        <v>10</v>
      </c>
      <c r="F78" s="10">
        <f>F79</f>
        <v>1032.1</v>
      </c>
    </row>
    <row r="79" spans="1:6" ht="47.25">
      <c r="A79" s="12" t="s">
        <v>106</v>
      </c>
      <c r="B79" s="13" t="s">
        <v>41</v>
      </c>
      <c r="C79" s="13" t="s">
        <v>101</v>
      </c>
      <c r="D79" s="13" t="s">
        <v>107</v>
      </c>
      <c r="E79" s="13" t="s">
        <v>10</v>
      </c>
      <c r="F79" s="10">
        <f>F80</f>
        <v>1032.1</v>
      </c>
    </row>
    <row r="80" spans="1:6" ht="15.75">
      <c r="A80" s="12" t="s">
        <v>108</v>
      </c>
      <c r="B80" s="13" t="s">
        <v>41</v>
      </c>
      <c r="C80" s="13" t="s">
        <v>101</v>
      </c>
      <c r="D80" s="13" t="s">
        <v>107</v>
      </c>
      <c r="E80" s="13" t="s">
        <v>109</v>
      </c>
      <c r="F80" s="10">
        <f>F81</f>
        <v>1032.1</v>
      </c>
    </row>
    <row r="81" spans="1:6" ht="31.5">
      <c r="A81" s="11" t="s">
        <v>110</v>
      </c>
      <c r="B81" s="13" t="s">
        <v>41</v>
      </c>
      <c r="C81" s="13" t="s">
        <v>101</v>
      </c>
      <c r="D81" s="13" t="s">
        <v>107</v>
      </c>
      <c r="E81" s="13" t="s">
        <v>111</v>
      </c>
      <c r="F81" s="10">
        <v>1032.1</v>
      </c>
    </row>
    <row r="82" spans="1:8" s="18" customFormat="1" ht="16.5" customHeight="1">
      <c r="A82" s="12" t="s">
        <v>112</v>
      </c>
      <c r="B82" s="13" t="s">
        <v>41</v>
      </c>
      <c r="C82" s="13" t="s">
        <v>113</v>
      </c>
      <c r="D82" s="13" t="s">
        <v>9</v>
      </c>
      <c r="E82" s="13" t="s">
        <v>10</v>
      </c>
      <c r="F82" s="17">
        <f>F89+F87+F85+F83</f>
        <v>5966.1</v>
      </c>
      <c r="H82" s="19"/>
    </row>
    <row r="83" spans="1:8" s="18" customFormat="1" ht="30" customHeight="1">
      <c r="A83" s="12" t="s">
        <v>114</v>
      </c>
      <c r="B83" s="13" t="s">
        <v>41</v>
      </c>
      <c r="C83" s="13" t="s">
        <v>113</v>
      </c>
      <c r="D83" s="13" t="s">
        <v>115</v>
      </c>
      <c r="E83" s="13" t="s">
        <v>10</v>
      </c>
      <c r="F83" s="17">
        <v>251.3</v>
      </c>
      <c r="H83" s="19"/>
    </row>
    <row r="84" spans="1:8" s="18" customFormat="1" ht="16.5" customHeight="1">
      <c r="A84" s="12" t="s">
        <v>116</v>
      </c>
      <c r="B84" s="13" t="s">
        <v>41</v>
      </c>
      <c r="C84" s="13" t="s">
        <v>113</v>
      </c>
      <c r="D84" s="13" t="s">
        <v>115</v>
      </c>
      <c r="E84" s="13" t="s">
        <v>117</v>
      </c>
      <c r="F84" s="17">
        <v>251.3</v>
      </c>
      <c r="H84" s="19"/>
    </row>
    <row r="85" spans="1:8" s="18" customFormat="1" ht="16.5" customHeight="1">
      <c r="A85" s="12" t="s">
        <v>118</v>
      </c>
      <c r="B85" s="13" t="s">
        <v>41</v>
      </c>
      <c r="C85" s="13" t="s">
        <v>113</v>
      </c>
      <c r="D85" s="13" t="s">
        <v>119</v>
      </c>
      <c r="E85" s="13" t="s">
        <v>10</v>
      </c>
      <c r="F85" s="10">
        <v>2033.5</v>
      </c>
      <c r="H85" s="19"/>
    </row>
    <row r="86" spans="1:8" s="18" customFormat="1" ht="16.5" customHeight="1">
      <c r="A86" s="12" t="s">
        <v>116</v>
      </c>
      <c r="B86" s="13" t="s">
        <v>41</v>
      </c>
      <c r="C86" s="13" t="s">
        <v>113</v>
      </c>
      <c r="D86" s="13" t="s">
        <v>119</v>
      </c>
      <c r="E86" s="13" t="s">
        <v>117</v>
      </c>
      <c r="F86" s="10">
        <v>2033.5</v>
      </c>
      <c r="H86" s="19"/>
    </row>
    <row r="87" spans="1:8" s="18" customFormat="1" ht="33.75" customHeight="1">
      <c r="A87" s="12" t="s">
        <v>120</v>
      </c>
      <c r="B87" s="13" t="s">
        <v>41</v>
      </c>
      <c r="C87" s="13" t="s">
        <v>113</v>
      </c>
      <c r="D87" s="13" t="s">
        <v>121</v>
      </c>
      <c r="E87" s="13" t="s">
        <v>10</v>
      </c>
      <c r="F87" s="17">
        <v>3653</v>
      </c>
      <c r="H87" s="19"/>
    </row>
    <row r="88" spans="1:8" s="18" customFormat="1" ht="16.5" customHeight="1">
      <c r="A88" s="12" t="s">
        <v>116</v>
      </c>
      <c r="B88" s="13" t="s">
        <v>41</v>
      </c>
      <c r="C88" s="13" t="s">
        <v>113</v>
      </c>
      <c r="D88" s="13" t="s">
        <v>121</v>
      </c>
      <c r="E88" s="13" t="s">
        <v>117</v>
      </c>
      <c r="F88" s="17">
        <v>3653</v>
      </c>
      <c r="H88" s="19"/>
    </row>
    <row r="89" spans="1:6" ht="18" customHeight="1">
      <c r="A89" s="12" t="s">
        <v>112</v>
      </c>
      <c r="B89" s="13" t="s">
        <v>41</v>
      </c>
      <c r="C89" s="13" t="s">
        <v>113</v>
      </c>
      <c r="D89" s="13" t="s">
        <v>9</v>
      </c>
      <c r="E89" s="13" t="s">
        <v>10</v>
      </c>
      <c r="F89" s="10">
        <f>F90</f>
        <v>28.3</v>
      </c>
    </row>
    <row r="90" spans="1:6" ht="46.5" customHeight="1">
      <c r="A90" s="12" t="s">
        <v>122</v>
      </c>
      <c r="B90" s="13" t="s">
        <v>41</v>
      </c>
      <c r="C90" s="13" t="s">
        <v>113</v>
      </c>
      <c r="D90" s="13" t="s">
        <v>123</v>
      </c>
      <c r="E90" s="13" t="s">
        <v>10</v>
      </c>
      <c r="F90" s="10">
        <f>F91</f>
        <v>28.3</v>
      </c>
    </row>
    <row r="91" spans="1:6" ht="31.5" customHeight="1">
      <c r="A91" s="11" t="s">
        <v>110</v>
      </c>
      <c r="B91" s="13" t="s">
        <v>41</v>
      </c>
      <c r="C91" s="13" t="s">
        <v>113</v>
      </c>
      <c r="D91" s="13" t="s">
        <v>123</v>
      </c>
      <c r="E91" s="13" t="s">
        <v>111</v>
      </c>
      <c r="F91" s="10">
        <v>28.3</v>
      </c>
    </row>
    <row r="92" spans="1:6" ht="15.75">
      <c r="A92" s="11" t="s">
        <v>124</v>
      </c>
      <c r="B92" s="13" t="s">
        <v>41</v>
      </c>
      <c r="C92" s="13" t="s">
        <v>125</v>
      </c>
      <c r="D92" s="13" t="s">
        <v>9</v>
      </c>
      <c r="E92" s="13" t="s">
        <v>10</v>
      </c>
      <c r="F92" s="10">
        <f>F94+F100</f>
        <v>770.4</v>
      </c>
    </row>
    <row r="93" spans="1:6" ht="15.75">
      <c r="A93" s="11" t="s">
        <v>126</v>
      </c>
      <c r="B93" s="13" t="s">
        <v>41</v>
      </c>
      <c r="C93" s="13" t="s">
        <v>127</v>
      </c>
      <c r="D93" s="13" t="s">
        <v>9</v>
      </c>
      <c r="E93" s="13" t="s">
        <v>10</v>
      </c>
      <c r="F93" s="10">
        <f>F94</f>
        <v>382.9</v>
      </c>
    </row>
    <row r="94" spans="1:6" ht="15.75">
      <c r="A94" s="11" t="s">
        <v>128</v>
      </c>
      <c r="B94" s="13" t="s">
        <v>41</v>
      </c>
      <c r="C94" s="13" t="s">
        <v>127</v>
      </c>
      <c r="D94" s="13" t="s">
        <v>129</v>
      </c>
      <c r="E94" s="13" t="s">
        <v>10</v>
      </c>
      <c r="F94" s="10">
        <f>F95</f>
        <v>382.9</v>
      </c>
    </row>
    <row r="95" spans="1:6" ht="18.75" customHeight="1">
      <c r="A95" s="11" t="s">
        <v>63</v>
      </c>
      <c r="B95" s="13" t="s">
        <v>41</v>
      </c>
      <c r="C95" s="13" t="s">
        <v>127</v>
      </c>
      <c r="D95" s="13" t="s">
        <v>130</v>
      </c>
      <c r="E95" s="13" t="s">
        <v>10</v>
      </c>
      <c r="F95" s="17">
        <f>F96+F97+F98</f>
        <v>382.9</v>
      </c>
    </row>
    <row r="96" spans="1:6" ht="15" customHeight="1">
      <c r="A96" s="11" t="s">
        <v>48</v>
      </c>
      <c r="B96" s="13" t="s">
        <v>41</v>
      </c>
      <c r="C96" s="13" t="s">
        <v>127</v>
      </c>
      <c r="D96" s="13" t="s">
        <v>130</v>
      </c>
      <c r="E96" s="13" t="s">
        <v>49</v>
      </c>
      <c r="F96" s="10">
        <v>107</v>
      </c>
    </row>
    <row r="97" spans="1:6" ht="19.5" customHeight="1">
      <c r="A97" s="11" t="s">
        <v>19</v>
      </c>
      <c r="B97" s="13" t="s">
        <v>41</v>
      </c>
      <c r="C97" s="13" t="s">
        <v>127</v>
      </c>
      <c r="D97" s="13" t="s">
        <v>130</v>
      </c>
      <c r="E97" s="13" t="s">
        <v>20</v>
      </c>
      <c r="F97" s="10">
        <v>218.9</v>
      </c>
    </row>
    <row r="98" spans="1:8" s="18" customFormat="1" ht="18" customHeight="1">
      <c r="A98" s="11" t="s">
        <v>52</v>
      </c>
      <c r="B98" s="13" t="s">
        <v>41</v>
      </c>
      <c r="C98" s="13" t="s">
        <v>127</v>
      </c>
      <c r="D98" s="13" t="s">
        <v>130</v>
      </c>
      <c r="E98" s="13" t="s">
        <v>53</v>
      </c>
      <c r="F98" s="17">
        <v>57</v>
      </c>
      <c r="H98" s="19"/>
    </row>
    <row r="99" spans="1:6" ht="16.5" customHeight="1">
      <c r="A99" s="11" t="s">
        <v>131</v>
      </c>
      <c r="B99" s="13" t="s">
        <v>41</v>
      </c>
      <c r="C99" s="13" t="s">
        <v>132</v>
      </c>
      <c r="D99" s="13" t="s">
        <v>9</v>
      </c>
      <c r="E99" s="13" t="s">
        <v>10</v>
      </c>
      <c r="F99" s="10">
        <f>F100</f>
        <v>387.5</v>
      </c>
    </row>
    <row r="100" spans="1:6" ht="31.5">
      <c r="A100" s="11" t="s">
        <v>133</v>
      </c>
      <c r="B100" s="13" t="s">
        <v>41</v>
      </c>
      <c r="C100" s="13" t="s">
        <v>132</v>
      </c>
      <c r="D100" s="13" t="s">
        <v>134</v>
      </c>
      <c r="E100" s="13" t="s">
        <v>10</v>
      </c>
      <c r="F100" s="10">
        <f>F101</f>
        <v>387.5</v>
      </c>
    </row>
    <row r="101" spans="1:6" ht="31.5">
      <c r="A101" s="11" t="s">
        <v>135</v>
      </c>
      <c r="B101" s="13" t="s">
        <v>41</v>
      </c>
      <c r="C101" s="13" t="s">
        <v>132</v>
      </c>
      <c r="D101" s="13" t="s">
        <v>136</v>
      </c>
      <c r="E101" s="13" t="s">
        <v>10</v>
      </c>
      <c r="F101" s="10">
        <f>F102</f>
        <v>387.5</v>
      </c>
    </row>
    <row r="102" spans="1:6" ht="17.25" customHeight="1">
      <c r="A102" s="11" t="s">
        <v>19</v>
      </c>
      <c r="B102" s="13" t="s">
        <v>41</v>
      </c>
      <c r="C102" s="13" t="s">
        <v>132</v>
      </c>
      <c r="D102" s="13" t="s">
        <v>136</v>
      </c>
      <c r="E102" s="13" t="s">
        <v>20</v>
      </c>
      <c r="F102" s="10">
        <v>387.5</v>
      </c>
    </row>
    <row r="103" spans="1:6" ht="15.75">
      <c r="A103" s="11" t="s">
        <v>137</v>
      </c>
      <c r="B103" s="13" t="s">
        <v>41</v>
      </c>
      <c r="C103" s="13" t="s">
        <v>138</v>
      </c>
      <c r="D103" s="13" t="s">
        <v>9</v>
      </c>
      <c r="E103" s="13" t="s">
        <v>10</v>
      </c>
      <c r="F103" s="10">
        <f>F104</f>
        <v>680</v>
      </c>
    </row>
    <row r="104" spans="1:6" ht="15.75">
      <c r="A104" s="37" t="s">
        <v>139</v>
      </c>
      <c r="B104" s="13" t="s">
        <v>41</v>
      </c>
      <c r="C104" s="13" t="s">
        <v>140</v>
      </c>
      <c r="D104" s="13" t="s">
        <v>141</v>
      </c>
      <c r="E104" s="13" t="s">
        <v>10</v>
      </c>
      <c r="F104" s="10">
        <f>F105</f>
        <v>680</v>
      </c>
    </row>
    <row r="105" spans="1:6" ht="31.5">
      <c r="A105" s="37" t="s">
        <v>142</v>
      </c>
      <c r="B105" s="13" t="s">
        <v>41</v>
      </c>
      <c r="C105" s="13" t="s">
        <v>140</v>
      </c>
      <c r="D105" s="13" t="s">
        <v>143</v>
      </c>
      <c r="E105" s="13" t="s">
        <v>10</v>
      </c>
      <c r="F105" s="10">
        <f>F106</f>
        <v>680</v>
      </c>
    </row>
    <row r="106" spans="1:6" ht="45.75" customHeight="1">
      <c r="A106" s="37" t="s">
        <v>144</v>
      </c>
      <c r="B106" s="13" t="s">
        <v>41</v>
      </c>
      <c r="C106" s="13" t="s">
        <v>140</v>
      </c>
      <c r="D106" s="13" t="s">
        <v>143</v>
      </c>
      <c r="E106" s="13" t="s">
        <v>145</v>
      </c>
      <c r="F106" s="10">
        <v>680</v>
      </c>
    </row>
    <row r="107" spans="1:6" ht="15.75">
      <c r="A107" s="22" t="s">
        <v>146</v>
      </c>
      <c r="B107" s="6" t="s">
        <v>147</v>
      </c>
      <c r="C107" s="6" t="s">
        <v>8</v>
      </c>
      <c r="D107" s="6" t="s">
        <v>9</v>
      </c>
      <c r="E107" s="6" t="s">
        <v>10</v>
      </c>
      <c r="F107" s="38">
        <f>F108+F112</f>
        <v>792.6</v>
      </c>
    </row>
    <row r="108" spans="1:6" ht="31.5">
      <c r="A108" s="39" t="s">
        <v>148</v>
      </c>
      <c r="B108" s="16" t="s">
        <v>147</v>
      </c>
      <c r="C108" s="16" t="s">
        <v>149</v>
      </c>
      <c r="D108" s="16" t="s">
        <v>9</v>
      </c>
      <c r="E108" s="16" t="s">
        <v>8</v>
      </c>
      <c r="F108" s="26">
        <f>F109</f>
        <v>571.9</v>
      </c>
    </row>
    <row r="109" spans="1:6" ht="47.25" customHeight="1">
      <c r="A109" s="11" t="s">
        <v>44</v>
      </c>
      <c r="B109" s="16" t="s">
        <v>147</v>
      </c>
      <c r="C109" s="16" t="s">
        <v>149</v>
      </c>
      <c r="D109" s="16" t="s">
        <v>45</v>
      </c>
      <c r="E109" s="16" t="s">
        <v>10</v>
      </c>
      <c r="F109" s="26">
        <f>F110</f>
        <v>571.9</v>
      </c>
    </row>
    <row r="110" spans="1:6" ht="15.75">
      <c r="A110" s="11" t="s">
        <v>150</v>
      </c>
      <c r="B110" s="16" t="s">
        <v>147</v>
      </c>
      <c r="C110" s="16" t="s">
        <v>149</v>
      </c>
      <c r="D110" s="16" t="s">
        <v>151</v>
      </c>
      <c r="E110" s="16" t="s">
        <v>10</v>
      </c>
      <c r="F110" s="26">
        <f>F111</f>
        <v>571.9</v>
      </c>
    </row>
    <row r="111" spans="1:6" ht="15.75">
      <c r="A111" s="11" t="s">
        <v>48</v>
      </c>
      <c r="B111" s="16" t="s">
        <v>147</v>
      </c>
      <c r="C111" s="16" t="s">
        <v>149</v>
      </c>
      <c r="D111" s="16" t="s">
        <v>151</v>
      </c>
      <c r="E111" s="16" t="s">
        <v>49</v>
      </c>
      <c r="F111" s="26">
        <v>571.9</v>
      </c>
    </row>
    <row r="112" spans="1:6" ht="47.25">
      <c r="A112" s="11" t="s">
        <v>152</v>
      </c>
      <c r="B112" s="16" t="s">
        <v>147</v>
      </c>
      <c r="C112" s="16" t="s">
        <v>153</v>
      </c>
      <c r="D112" s="16" t="s">
        <v>9</v>
      </c>
      <c r="E112" s="16" t="s">
        <v>10</v>
      </c>
      <c r="F112" s="26">
        <f>F113</f>
        <v>220.70000000000002</v>
      </c>
    </row>
    <row r="113" spans="1:6" ht="47.25">
      <c r="A113" s="11" t="s">
        <v>44</v>
      </c>
      <c r="B113" s="16" t="s">
        <v>147</v>
      </c>
      <c r="C113" s="16" t="s">
        <v>153</v>
      </c>
      <c r="D113" s="16" t="s">
        <v>45</v>
      </c>
      <c r="E113" s="16" t="s">
        <v>10</v>
      </c>
      <c r="F113" s="26">
        <f>F114</f>
        <v>220.70000000000002</v>
      </c>
    </row>
    <row r="114" spans="1:6" ht="15.75">
      <c r="A114" s="11" t="s">
        <v>46</v>
      </c>
      <c r="B114" s="16" t="s">
        <v>147</v>
      </c>
      <c r="C114" s="16" t="s">
        <v>153</v>
      </c>
      <c r="D114" s="16" t="s">
        <v>47</v>
      </c>
      <c r="E114" s="16" t="s">
        <v>10</v>
      </c>
      <c r="F114" s="26">
        <f>F115+F117+F116+F118+F119</f>
        <v>220.70000000000002</v>
      </c>
    </row>
    <row r="115" spans="1:6" ht="15.75">
      <c r="A115" s="11" t="s">
        <v>48</v>
      </c>
      <c r="B115" s="16" t="s">
        <v>147</v>
      </c>
      <c r="C115" s="16" t="s">
        <v>153</v>
      </c>
      <c r="D115" s="16" t="s">
        <v>47</v>
      </c>
      <c r="E115" s="16" t="s">
        <v>49</v>
      </c>
      <c r="F115" s="26">
        <v>132</v>
      </c>
    </row>
    <row r="116" spans="1:6" ht="31.5">
      <c r="A116" s="11" t="s">
        <v>17</v>
      </c>
      <c r="B116" s="16" t="s">
        <v>147</v>
      </c>
      <c r="C116" s="16" t="s">
        <v>153</v>
      </c>
      <c r="D116" s="16" t="s">
        <v>47</v>
      </c>
      <c r="E116" s="16" t="s">
        <v>18</v>
      </c>
      <c r="F116" s="26">
        <v>10.2</v>
      </c>
    </row>
    <row r="117" spans="1:6" ht="15" customHeight="1">
      <c r="A117" s="11" t="s">
        <v>19</v>
      </c>
      <c r="B117" s="16" t="s">
        <v>147</v>
      </c>
      <c r="C117" s="16" t="s">
        <v>153</v>
      </c>
      <c r="D117" s="16" t="s">
        <v>47</v>
      </c>
      <c r="E117" s="16" t="s">
        <v>20</v>
      </c>
      <c r="F117" s="26">
        <v>75.8</v>
      </c>
    </row>
    <row r="118" spans="1:6" ht="16.5" customHeight="1">
      <c r="A118" s="11" t="s">
        <v>52</v>
      </c>
      <c r="B118" s="16" t="s">
        <v>147</v>
      </c>
      <c r="C118" s="16" t="s">
        <v>153</v>
      </c>
      <c r="D118" s="16" t="s">
        <v>47</v>
      </c>
      <c r="E118" s="16" t="s">
        <v>53</v>
      </c>
      <c r="F118" s="26">
        <v>0.4</v>
      </c>
    </row>
    <row r="119" spans="1:6" ht="15" customHeight="1">
      <c r="A119" s="11" t="s">
        <v>21</v>
      </c>
      <c r="B119" s="16" t="s">
        <v>147</v>
      </c>
      <c r="C119" s="16" t="s">
        <v>153</v>
      </c>
      <c r="D119" s="16" t="s">
        <v>47</v>
      </c>
      <c r="E119" s="16" t="s">
        <v>22</v>
      </c>
      <c r="F119" s="26">
        <v>2.3</v>
      </c>
    </row>
    <row r="120" spans="1:6" ht="60.75" customHeight="1">
      <c r="A120" s="22" t="s">
        <v>154</v>
      </c>
      <c r="B120" s="6" t="s">
        <v>155</v>
      </c>
      <c r="C120" s="6" t="s">
        <v>8</v>
      </c>
      <c r="D120" s="6" t="s">
        <v>9</v>
      </c>
      <c r="E120" s="6" t="s">
        <v>10</v>
      </c>
      <c r="F120" s="7">
        <f>F121+F128+F136</f>
        <v>12808.699999999999</v>
      </c>
    </row>
    <row r="121" spans="1:6" ht="47.25">
      <c r="A121" s="11" t="s">
        <v>42</v>
      </c>
      <c r="B121" s="13" t="s">
        <v>155</v>
      </c>
      <c r="C121" s="13" t="s">
        <v>43</v>
      </c>
      <c r="D121" s="13" t="s">
        <v>9</v>
      </c>
      <c r="E121" s="13" t="s">
        <v>10</v>
      </c>
      <c r="F121" s="10">
        <f>F122</f>
        <v>386.20000000000005</v>
      </c>
    </row>
    <row r="122" spans="1:6" ht="15" customHeight="1">
      <c r="A122" s="11" t="s">
        <v>44</v>
      </c>
      <c r="B122" s="13" t="s">
        <v>155</v>
      </c>
      <c r="C122" s="13" t="s">
        <v>43</v>
      </c>
      <c r="D122" s="13" t="s">
        <v>45</v>
      </c>
      <c r="E122" s="13" t="s">
        <v>10</v>
      </c>
      <c r="F122" s="17">
        <f>F124+F125+F127+F126</f>
        <v>386.20000000000005</v>
      </c>
    </row>
    <row r="123" spans="1:6" ht="15.75" customHeight="1" hidden="1">
      <c r="A123" s="11" t="s">
        <v>46</v>
      </c>
      <c r="B123" s="13" t="s">
        <v>155</v>
      </c>
      <c r="C123" s="13" t="s">
        <v>43</v>
      </c>
      <c r="D123" s="13" t="s">
        <v>47</v>
      </c>
      <c r="E123" s="13" t="s">
        <v>10</v>
      </c>
      <c r="F123" s="10" t="e">
        <f>F124+#REF!+#REF!</f>
        <v>#REF!</v>
      </c>
    </row>
    <row r="124" spans="1:6" ht="17.25" customHeight="1">
      <c r="A124" s="11" t="s">
        <v>48</v>
      </c>
      <c r="B124" s="13" t="s">
        <v>155</v>
      </c>
      <c r="C124" s="13" t="s">
        <v>43</v>
      </c>
      <c r="D124" s="13" t="s">
        <v>47</v>
      </c>
      <c r="E124" s="13" t="s">
        <v>49</v>
      </c>
      <c r="F124" s="10">
        <v>337</v>
      </c>
    </row>
    <row r="125" spans="1:6" ht="33.75" customHeight="1">
      <c r="A125" s="11" t="s">
        <v>17</v>
      </c>
      <c r="B125" s="13" t="s">
        <v>155</v>
      </c>
      <c r="C125" s="13" t="s">
        <v>43</v>
      </c>
      <c r="D125" s="13" t="s">
        <v>47</v>
      </c>
      <c r="E125" s="13" t="s">
        <v>18</v>
      </c>
      <c r="F125" s="10">
        <v>43.8</v>
      </c>
    </row>
    <row r="126" spans="1:8" s="18" customFormat="1" ht="15" customHeight="1">
      <c r="A126" s="11" t="s">
        <v>19</v>
      </c>
      <c r="B126" s="13" t="s">
        <v>155</v>
      </c>
      <c r="C126" s="13" t="s">
        <v>43</v>
      </c>
      <c r="D126" s="13" t="s">
        <v>47</v>
      </c>
      <c r="E126" s="13" t="s">
        <v>20</v>
      </c>
      <c r="F126" s="17">
        <v>0.6</v>
      </c>
      <c r="H126" s="19"/>
    </row>
    <row r="127" spans="1:6" ht="13.5" customHeight="1">
      <c r="A127" s="11" t="s">
        <v>21</v>
      </c>
      <c r="B127" s="16" t="s">
        <v>155</v>
      </c>
      <c r="C127" s="16" t="s">
        <v>43</v>
      </c>
      <c r="D127" s="16" t="s">
        <v>47</v>
      </c>
      <c r="E127" s="16" t="s">
        <v>22</v>
      </c>
      <c r="F127" s="10">
        <v>4.8</v>
      </c>
    </row>
    <row r="128" spans="1:6" ht="15.75">
      <c r="A128" s="11" t="s">
        <v>156</v>
      </c>
      <c r="B128" s="13" t="s">
        <v>155</v>
      </c>
      <c r="C128" s="13" t="s">
        <v>157</v>
      </c>
      <c r="D128" s="13" t="s">
        <v>9</v>
      </c>
      <c r="E128" s="13" t="s">
        <v>10</v>
      </c>
      <c r="F128" s="10">
        <f>F129</f>
        <v>2264.7999999999997</v>
      </c>
    </row>
    <row r="129" spans="1:6" ht="18" customHeight="1">
      <c r="A129" s="11" t="s">
        <v>158</v>
      </c>
      <c r="B129" s="40" t="s">
        <v>155</v>
      </c>
      <c r="C129" s="40" t="s">
        <v>159</v>
      </c>
      <c r="D129" s="40" t="s">
        <v>9</v>
      </c>
      <c r="E129" s="40" t="s">
        <v>10</v>
      </c>
      <c r="F129" s="41">
        <f>F130</f>
        <v>2264.7999999999997</v>
      </c>
    </row>
    <row r="130" spans="1:6" ht="15" customHeight="1">
      <c r="A130" s="11" t="s">
        <v>160</v>
      </c>
      <c r="B130" s="13" t="s">
        <v>155</v>
      </c>
      <c r="C130" s="13" t="s">
        <v>159</v>
      </c>
      <c r="D130" s="13" t="s">
        <v>161</v>
      </c>
      <c r="E130" s="13" t="s">
        <v>10</v>
      </c>
      <c r="F130" s="10">
        <f>F131</f>
        <v>2264.7999999999997</v>
      </c>
    </row>
    <row r="131" spans="1:6" ht="15.75">
      <c r="A131" s="11" t="s">
        <v>63</v>
      </c>
      <c r="B131" s="13" t="s">
        <v>155</v>
      </c>
      <c r="C131" s="13" t="s">
        <v>159</v>
      </c>
      <c r="D131" s="13" t="s">
        <v>162</v>
      </c>
      <c r="E131" s="13" t="s">
        <v>10</v>
      </c>
      <c r="F131" s="10">
        <f>F133+F134+F132</f>
        <v>2264.7999999999997</v>
      </c>
    </row>
    <row r="132" spans="1:6" ht="15.75">
      <c r="A132" s="11"/>
      <c r="B132" s="13" t="s">
        <v>155</v>
      </c>
      <c r="C132" s="13" t="s">
        <v>159</v>
      </c>
      <c r="D132" s="13" t="s">
        <v>162</v>
      </c>
      <c r="E132" s="13" t="s">
        <v>97</v>
      </c>
      <c r="F132" s="10">
        <v>8.2</v>
      </c>
    </row>
    <row r="133" spans="1:6" ht="47.25">
      <c r="A133" s="11" t="s">
        <v>65</v>
      </c>
      <c r="B133" s="13" t="s">
        <v>155</v>
      </c>
      <c r="C133" s="13" t="s">
        <v>159</v>
      </c>
      <c r="D133" s="13" t="s">
        <v>162</v>
      </c>
      <c r="E133" s="13" t="s">
        <v>66</v>
      </c>
      <c r="F133" s="10">
        <v>2036.6</v>
      </c>
    </row>
    <row r="134" spans="1:6" ht="64.5" customHeight="1">
      <c r="A134" s="11" t="s">
        <v>163</v>
      </c>
      <c r="B134" s="13" t="s">
        <v>155</v>
      </c>
      <c r="C134" s="13" t="s">
        <v>159</v>
      </c>
      <c r="D134" s="13" t="s">
        <v>164</v>
      </c>
      <c r="E134" s="13" t="s">
        <v>10</v>
      </c>
      <c r="F134" s="10">
        <f>F135</f>
        <v>220</v>
      </c>
    </row>
    <row r="135" spans="1:6" ht="31.5">
      <c r="A135" s="11" t="s">
        <v>96</v>
      </c>
      <c r="B135" s="13" t="s">
        <v>155</v>
      </c>
      <c r="C135" s="13" t="s">
        <v>159</v>
      </c>
      <c r="D135" s="13" t="s">
        <v>164</v>
      </c>
      <c r="E135" s="13" t="s">
        <v>97</v>
      </c>
      <c r="F135" s="10">
        <v>220</v>
      </c>
    </row>
    <row r="136" spans="1:6" ht="15.75">
      <c r="A136" s="11" t="s">
        <v>165</v>
      </c>
      <c r="B136" s="13" t="s">
        <v>155</v>
      </c>
      <c r="C136" s="13" t="s">
        <v>166</v>
      </c>
      <c r="D136" s="13" t="s">
        <v>9</v>
      </c>
      <c r="E136" s="13" t="s">
        <v>10</v>
      </c>
      <c r="F136" s="10">
        <f>F137+F151</f>
        <v>10157.699999999999</v>
      </c>
    </row>
    <row r="137" spans="1:6" ht="18" customHeight="1">
      <c r="A137" s="11" t="s">
        <v>167</v>
      </c>
      <c r="B137" s="13" t="s">
        <v>155</v>
      </c>
      <c r="C137" s="13" t="s">
        <v>168</v>
      </c>
      <c r="D137" s="13" t="s">
        <v>9</v>
      </c>
      <c r="E137" s="13" t="s">
        <v>10</v>
      </c>
      <c r="F137" s="17">
        <f>F138+F141+F144+F147+F149</f>
        <v>9314.9</v>
      </c>
    </row>
    <row r="138" spans="1:6" ht="15.75">
      <c r="A138" s="11" t="s">
        <v>169</v>
      </c>
      <c r="B138" s="13" t="s">
        <v>155</v>
      </c>
      <c r="C138" s="13" t="s">
        <v>168</v>
      </c>
      <c r="D138" s="13" t="s">
        <v>170</v>
      </c>
      <c r="E138" s="13" t="s">
        <v>10</v>
      </c>
      <c r="F138" s="10">
        <f>F139</f>
        <v>2481.2</v>
      </c>
    </row>
    <row r="139" spans="1:6" ht="15.75">
      <c r="A139" s="11" t="s">
        <v>63</v>
      </c>
      <c r="B139" s="13" t="s">
        <v>155</v>
      </c>
      <c r="C139" s="13" t="s">
        <v>168</v>
      </c>
      <c r="D139" s="13" t="s">
        <v>171</v>
      </c>
      <c r="E139" s="13" t="s">
        <v>10</v>
      </c>
      <c r="F139" s="10">
        <f>F140</f>
        <v>2481.2</v>
      </c>
    </row>
    <row r="140" spans="1:6" ht="45.75" customHeight="1">
      <c r="A140" s="11" t="s">
        <v>65</v>
      </c>
      <c r="B140" s="13" t="s">
        <v>155</v>
      </c>
      <c r="C140" s="13" t="s">
        <v>168</v>
      </c>
      <c r="D140" s="13" t="s">
        <v>171</v>
      </c>
      <c r="E140" s="13" t="s">
        <v>66</v>
      </c>
      <c r="F140" s="10">
        <v>2481.2</v>
      </c>
    </row>
    <row r="141" spans="1:6" ht="15.75">
      <c r="A141" s="11" t="s">
        <v>172</v>
      </c>
      <c r="B141" s="13" t="s">
        <v>155</v>
      </c>
      <c r="C141" s="13" t="s">
        <v>168</v>
      </c>
      <c r="D141" s="13" t="s">
        <v>173</v>
      </c>
      <c r="E141" s="13" t="s">
        <v>10</v>
      </c>
      <c r="F141" s="10">
        <f>F142</f>
        <v>1236</v>
      </c>
    </row>
    <row r="142" spans="1:6" ht="15.75" customHeight="1">
      <c r="A142" s="11" t="s">
        <v>63</v>
      </c>
      <c r="B142" s="13" t="s">
        <v>155</v>
      </c>
      <c r="C142" s="13" t="s">
        <v>168</v>
      </c>
      <c r="D142" s="13" t="s">
        <v>174</v>
      </c>
      <c r="E142" s="13" t="s">
        <v>10</v>
      </c>
      <c r="F142" s="10">
        <f>F143</f>
        <v>1236</v>
      </c>
    </row>
    <row r="143" spans="1:6" ht="47.25">
      <c r="A143" s="11" t="s">
        <v>65</v>
      </c>
      <c r="B143" s="13" t="s">
        <v>155</v>
      </c>
      <c r="C143" s="13" t="s">
        <v>168</v>
      </c>
      <c r="D143" s="13" t="s">
        <v>174</v>
      </c>
      <c r="E143" s="13" t="s">
        <v>66</v>
      </c>
      <c r="F143" s="10">
        <v>1236</v>
      </c>
    </row>
    <row r="144" spans="1:6" ht="17.25" customHeight="1">
      <c r="A144" s="11" t="s">
        <v>175</v>
      </c>
      <c r="B144" s="13" t="s">
        <v>155</v>
      </c>
      <c r="C144" s="13" t="s">
        <v>168</v>
      </c>
      <c r="D144" s="13" t="s">
        <v>176</v>
      </c>
      <c r="E144" s="13" t="s">
        <v>10</v>
      </c>
      <c r="F144" s="10">
        <f>F145</f>
        <v>3483.6</v>
      </c>
    </row>
    <row r="145" spans="1:6" ht="15.75">
      <c r="A145" s="11" t="s">
        <v>63</v>
      </c>
      <c r="B145" s="13" t="s">
        <v>155</v>
      </c>
      <c r="C145" s="13" t="s">
        <v>168</v>
      </c>
      <c r="D145" s="13" t="s">
        <v>177</v>
      </c>
      <c r="E145" s="13" t="s">
        <v>10</v>
      </c>
      <c r="F145" s="10">
        <f>F146</f>
        <v>3483.6</v>
      </c>
    </row>
    <row r="146" spans="1:6" ht="47.25">
      <c r="A146" s="11" t="s">
        <v>65</v>
      </c>
      <c r="B146" s="13" t="s">
        <v>155</v>
      </c>
      <c r="C146" s="13" t="s">
        <v>168</v>
      </c>
      <c r="D146" s="13" t="s">
        <v>177</v>
      </c>
      <c r="E146" s="13" t="s">
        <v>66</v>
      </c>
      <c r="F146" s="10">
        <v>3483.6</v>
      </c>
    </row>
    <row r="147" spans="1:6" ht="62.25" customHeight="1">
      <c r="A147" s="11" t="s">
        <v>178</v>
      </c>
      <c r="B147" s="13" t="s">
        <v>155</v>
      </c>
      <c r="C147" s="13" t="s">
        <v>168</v>
      </c>
      <c r="D147" s="13" t="s">
        <v>164</v>
      </c>
      <c r="E147" s="13" t="s">
        <v>10</v>
      </c>
      <c r="F147" s="10">
        <f>F148</f>
        <v>114.1</v>
      </c>
    </row>
    <row r="148" spans="1:6" ht="31.5">
      <c r="A148" s="11" t="s">
        <v>96</v>
      </c>
      <c r="B148" s="13" t="s">
        <v>155</v>
      </c>
      <c r="C148" s="13" t="s">
        <v>168</v>
      </c>
      <c r="D148" s="13" t="s">
        <v>164</v>
      </c>
      <c r="E148" s="13" t="s">
        <v>97</v>
      </c>
      <c r="F148" s="10">
        <v>114.1</v>
      </c>
    </row>
    <row r="149" spans="1:6" ht="66">
      <c r="A149" s="42" t="s">
        <v>179</v>
      </c>
      <c r="B149" s="13" t="s">
        <v>155</v>
      </c>
      <c r="C149" s="13" t="s">
        <v>168</v>
      </c>
      <c r="D149" s="13" t="s">
        <v>180</v>
      </c>
      <c r="E149" s="13" t="s">
        <v>10</v>
      </c>
      <c r="F149" s="10">
        <f>F150</f>
        <v>2000</v>
      </c>
    </row>
    <row r="150" spans="1:6" ht="31.5">
      <c r="A150" s="11" t="s">
        <v>35</v>
      </c>
      <c r="B150" s="13" t="s">
        <v>155</v>
      </c>
      <c r="C150" s="13" t="s">
        <v>168</v>
      </c>
      <c r="D150" s="13" t="s">
        <v>180</v>
      </c>
      <c r="E150" s="13" t="s">
        <v>36</v>
      </c>
      <c r="F150" s="10">
        <v>2000</v>
      </c>
    </row>
    <row r="151" spans="1:6" ht="15.75">
      <c r="A151" s="11" t="s">
        <v>181</v>
      </c>
      <c r="B151" s="13" t="s">
        <v>155</v>
      </c>
      <c r="C151" s="13" t="s">
        <v>182</v>
      </c>
      <c r="D151" s="13" t="s">
        <v>9</v>
      </c>
      <c r="E151" s="13" t="s">
        <v>10</v>
      </c>
      <c r="F151" s="10">
        <f>F152</f>
        <v>842.8</v>
      </c>
    </row>
    <row r="152" spans="1:6" ht="63">
      <c r="A152" s="11" t="s">
        <v>183</v>
      </c>
      <c r="B152" s="13" t="s">
        <v>155</v>
      </c>
      <c r="C152" s="13" t="s">
        <v>182</v>
      </c>
      <c r="D152" s="13" t="s">
        <v>184</v>
      </c>
      <c r="E152" s="13" t="s">
        <v>10</v>
      </c>
      <c r="F152" s="10">
        <f>F153</f>
        <v>842.8</v>
      </c>
    </row>
    <row r="153" spans="1:6" ht="15.75">
      <c r="A153" s="11" t="s">
        <v>63</v>
      </c>
      <c r="B153" s="13" t="s">
        <v>155</v>
      </c>
      <c r="C153" s="13" t="s">
        <v>182</v>
      </c>
      <c r="D153" s="13" t="s">
        <v>185</v>
      </c>
      <c r="E153" s="13" t="s">
        <v>10</v>
      </c>
      <c r="F153" s="17">
        <f>F154+F156+F157+F155</f>
        <v>842.8</v>
      </c>
    </row>
    <row r="154" spans="1:6" ht="15.75">
      <c r="A154" s="11" t="s">
        <v>48</v>
      </c>
      <c r="B154" s="13" t="s">
        <v>155</v>
      </c>
      <c r="C154" s="13" t="s">
        <v>182</v>
      </c>
      <c r="D154" s="13" t="s">
        <v>185</v>
      </c>
      <c r="E154" s="13" t="s">
        <v>49</v>
      </c>
      <c r="F154" s="10">
        <v>783</v>
      </c>
    </row>
    <row r="155" spans="1:8" s="18" customFormat="1" ht="15.75" customHeight="1">
      <c r="A155" s="11" t="s">
        <v>50</v>
      </c>
      <c r="B155" s="13" t="s">
        <v>155</v>
      </c>
      <c r="C155" s="13" t="s">
        <v>182</v>
      </c>
      <c r="D155" s="13" t="s">
        <v>185</v>
      </c>
      <c r="E155" s="13" t="s">
        <v>51</v>
      </c>
      <c r="F155" s="17">
        <v>0.3</v>
      </c>
      <c r="H155" s="19"/>
    </row>
    <row r="156" spans="1:6" ht="15.75" customHeight="1">
      <c r="A156" s="11" t="s">
        <v>19</v>
      </c>
      <c r="B156" s="13" t="s">
        <v>155</v>
      </c>
      <c r="C156" s="13" t="s">
        <v>182</v>
      </c>
      <c r="D156" s="13" t="s">
        <v>185</v>
      </c>
      <c r="E156" s="13" t="s">
        <v>20</v>
      </c>
      <c r="F156" s="10">
        <v>59.1</v>
      </c>
    </row>
    <row r="157" spans="1:6" ht="15.75">
      <c r="A157" s="11" t="s">
        <v>21</v>
      </c>
      <c r="B157" s="13" t="s">
        <v>155</v>
      </c>
      <c r="C157" s="13" t="s">
        <v>182</v>
      </c>
      <c r="D157" s="13" t="s">
        <v>185</v>
      </c>
      <c r="E157" s="13" t="s">
        <v>22</v>
      </c>
      <c r="F157" s="10">
        <v>0.4</v>
      </c>
    </row>
    <row r="158" spans="1:6" ht="46.5" customHeight="1">
      <c r="A158" s="22" t="s">
        <v>186</v>
      </c>
      <c r="B158" s="6" t="s">
        <v>187</v>
      </c>
      <c r="C158" s="6" t="s">
        <v>8</v>
      </c>
      <c r="D158" s="6" t="s">
        <v>9</v>
      </c>
      <c r="E158" s="6" t="s">
        <v>10</v>
      </c>
      <c r="F158" s="43">
        <f>F159+F169+F227</f>
        <v>129794.6</v>
      </c>
    </row>
    <row r="159" spans="1:6" ht="47.25">
      <c r="A159" s="11" t="s">
        <v>42</v>
      </c>
      <c r="B159" s="13" t="s">
        <v>187</v>
      </c>
      <c r="C159" s="13" t="s">
        <v>43</v>
      </c>
      <c r="D159" s="13" t="s">
        <v>9</v>
      </c>
      <c r="E159" s="13" t="s">
        <v>10</v>
      </c>
      <c r="F159" s="10">
        <f>F160+F165</f>
        <v>1153.2</v>
      </c>
    </row>
    <row r="160" spans="1:6" ht="31.5" customHeight="1">
      <c r="A160" s="11" t="s">
        <v>44</v>
      </c>
      <c r="B160" s="13" t="s">
        <v>187</v>
      </c>
      <c r="C160" s="13" t="s">
        <v>43</v>
      </c>
      <c r="D160" s="13" t="s">
        <v>45</v>
      </c>
      <c r="E160" s="13" t="s">
        <v>10</v>
      </c>
      <c r="F160" s="10">
        <f>F161</f>
        <v>944.2</v>
      </c>
    </row>
    <row r="161" spans="1:6" ht="15.75">
      <c r="A161" s="11" t="s">
        <v>46</v>
      </c>
      <c r="B161" s="13" t="s">
        <v>187</v>
      </c>
      <c r="C161" s="13" t="s">
        <v>43</v>
      </c>
      <c r="D161" s="13" t="s">
        <v>47</v>
      </c>
      <c r="E161" s="13" t="s">
        <v>10</v>
      </c>
      <c r="F161" s="10">
        <f>F162+F163+F164</f>
        <v>944.2</v>
      </c>
    </row>
    <row r="162" spans="1:6" ht="16.5" customHeight="1">
      <c r="A162" s="11" t="s">
        <v>48</v>
      </c>
      <c r="B162" s="13" t="s">
        <v>187</v>
      </c>
      <c r="C162" s="13" t="s">
        <v>43</v>
      </c>
      <c r="D162" s="13" t="s">
        <v>47</v>
      </c>
      <c r="E162" s="13" t="s">
        <v>49</v>
      </c>
      <c r="F162" s="10">
        <v>895.4</v>
      </c>
    </row>
    <row r="163" spans="1:6" ht="16.5" customHeight="1">
      <c r="A163" s="11" t="s">
        <v>50</v>
      </c>
      <c r="B163" s="13" t="s">
        <v>187</v>
      </c>
      <c r="C163" s="13" t="s">
        <v>43</v>
      </c>
      <c r="D163" s="13" t="s">
        <v>47</v>
      </c>
      <c r="E163" s="13" t="s">
        <v>51</v>
      </c>
      <c r="F163" s="10">
        <v>47.7</v>
      </c>
    </row>
    <row r="164" spans="1:6" ht="16.5" customHeight="1">
      <c r="A164" s="11" t="s">
        <v>19</v>
      </c>
      <c r="B164" s="13" t="s">
        <v>187</v>
      </c>
      <c r="C164" s="13" t="s">
        <v>43</v>
      </c>
      <c r="D164" s="13" t="s">
        <v>47</v>
      </c>
      <c r="E164" s="13" t="s">
        <v>20</v>
      </c>
      <c r="F164" s="10">
        <v>1.1</v>
      </c>
    </row>
    <row r="165" spans="1:6" ht="47.25">
      <c r="A165" s="11" t="s">
        <v>188</v>
      </c>
      <c r="B165" s="16" t="s">
        <v>187</v>
      </c>
      <c r="C165" s="16" t="s">
        <v>43</v>
      </c>
      <c r="D165" s="16" t="s">
        <v>189</v>
      </c>
      <c r="E165" s="16" t="s">
        <v>10</v>
      </c>
      <c r="F165" s="25">
        <f>F166+F167+F168</f>
        <v>209</v>
      </c>
    </row>
    <row r="166" spans="1:6" ht="15.75">
      <c r="A166" s="11" t="s">
        <v>48</v>
      </c>
      <c r="B166" s="16" t="s">
        <v>187</v>
      </c>
      <c r="C166" s="16" t="s">
        <v>43</v>
      </c>
      <c r="D166" s="16" t="s">
        <v>189</v>
      </c>
      <c r="E166" s="16" t="s">
        <v>49</v>
      </c>
      <c r="F166" s="26">
        <v>196.4</v>
      </c>
    </row>
    <row r="167" spans="1:8" s="18" customFormat="1" ht="15" customHeight="1">
      <c r="A167" s="11" t="s">
        <v>50</v>
      </c>
      <c r="B167" s="16" t="s">
        <v>187</v>
      </c>
      <c r="C167" s="16" t="s">
        <v>43</v>
      </c>
      <c r="D167" s="16" t="s">
        <v>189</v>
      </c>
      <c r="E167" s="16" t="s">
        <v>51</v>
      </c>
      <c r="F167" s="25">
        <v>9.6</v>
      </c>
      <c r="H167" s="19"/>
    </row>
    <row r="168" spans="1:8" s="18" customFormat="1" ht="17.25" customHeight="1">
      <c r="A168" s="11" t="s">
        <v>19</v>
      </c>
      <c r="B168" s="16" t="s">
        <v>187</v>
      </c>
      <c r="C168" s="16" t="s">
        <v>43</v>
      </c>
      <c r="D168" s="16" t="s">
        <v>189</v>
      </c>
      <c r="E168" s="16" t="s">
        <v>20</v>
      </c>
      <c r="F168" s="25">
        <v>3</v>
      </c>
      <c r="H168" s="19"/>
    </row>
    <row r="169" spans="1:6" ht="17.25" customHeight="1">
      <c r="A169" s="11" t="s">
        <v>156</v>
      </c>
      <c r="B169" s="13" t="s">
        <v>187</v>
      </c>
      <c r="C169" s="13" t="s">
        <v>157</v>
      </c>
      <c r="D169" s="13" t="s">
        <v>9</v>
      </c>
      <c r="E169" s="13" t="s">
        <v>10</v>
      </c>
      <c r="F169" s="17">
        <f>F170+F178+F207+F220</f>
        <v>123258.90000000001</v>
      </c>
    </row>
    <row r="170" spans="1:6" ht="15.75">
      <c r="A170" s="11" t="s">
        <v>190</v>
      </c>
      <c r="B170" s="13" t="s">
        <v>187</v>
      </c>
      <c r="C170" s="13" t="s">
        <v>191</v>
      </c>
      <c r="D170" s="13" t="s">
        <v>9</v>
      </c>
      <c r="E170" s="13" t="s">
        <v>10</v>
      </c>
      <c r="F170" s="17">
        <f>F171+F174+F176</f>
        <v>25508.4</v>
      </c>
    </row>
    <row r="171" spans="1:6" ht="17.25" customHeight="1">
      <c r="A171" s="11" t="s">
        <v>63</v>
      </c>
      <c r="B171" s="13" t="s">
        <v>187</v>
      </c>
      <c r="C171" s="13" t="s">
        <v>191</v>
      </c>
      <c r="D171" s="13" t="s">
        <v>192</v>
      </c>
      <c r="E171" s="13" t="s">
        <v>10</v>
      </c>
      <c r="F171" s="10">
        <f>F173+F172</f>
        <v>23412.5</v>
      </c>
    </row>
    <row r="172" spans="1:6" ht="30.75" customHeight="1">
      <c r="A172" s="11" t="s">
        <v>96</v>
      </c>
      <c r="B172" s="13" t="s">
        <v>187</v>
      </c>
      <c r="C172" s="13" t="s">
        <v>191</v>
      </c>
      <c r="D172" s="13" t="s">
        <v>192</v>
      </c>
      <c r="E172" s="13" t="s">
        <v>97</v>
      </c>
      <c r="F172" s="10">
        <v>62.2</v>
      </c>
    </row>
    <row r="173" spans="1:6" ht="47.25">
      <c r="A173" s="11" t="s">
        <v>65</v>
      </c>
      <c r="B173" s="13" t="s">
        <v>187</v>
      </c>
      <c r="C173" s="13" t="s">
        <v>191</v>
      </c>
      <c r="D173" s="13" t="s">
        <v>192</v>
      </c>
      <c r="E173" s="13" t="s">
        <v>66</v>
      </c>
      <c r="F173" s="10">
        <v>23350.3</v>
      </c>
    </row>
    <row r="174" spans="1:6" ht="62.25" customHeight="1">
      <c r="A174" s="11" t="s">
        <v>178</v>
      </c>
      <c r="B174" s="13" t="s">
        <v>187</v>
      </c>
      <c r="C174" s="13" t="s">
        <v>191</v>
      </c>
      <c r="D174" s="13" t="s">
        <v>164</v>
      </c>
      <c r="E174" s="13" t="s">
        <v>10</v>
      </c>
      <c r="F174" s="10">
        <f>F175</f>
        <v>1729.7</v>
      </c>
    </row>
    <row r="175" spans="1:6" ht="31.5">
      <c r="A175" s="11" t="s">
        <v>96</v>
      </c>
      <c r="B175" s="13" t="s">
        <v>187</v>
      </c>
      <c r="C175" s="13" t="s">
        <v>191</v>
      </c>
      <c r="D175" s="13" t="s">
        <v>164</v>
      </c>
      <c r="E175" s="13" t="s">
        <v>97</v>
      </c>
      <c r="F175" s="10">
        <v>1729.7</v>
      </c>
    </row>
    <row r="176" spans="1:8" s="18" customFormat="1" ht="47.25" customHeight="1">
      <c r="A176" s="44" t="s">
        <v>292</v>
      </c>
      <c r="B176" s="13" t="s">
        <v>187</v>
      </c>
      <c r="C176" s="13" t="s">
        <v>191</v>
      </c>
      <c r="D176" s="13" t="s">
        <v>193</v>
      </c>
      <c r="E176" s="13" t="s">
        <v>10</v>
      </c>
      <c r="F176" s="17">
        <v>366.2</v>
      </c>
      <c r="H176" s="19"/>
    </row>
    <row r="177" spans="1:8" s="18" customFormat="1" ht="15.75" customHeight="1">
      <c r="A177" s="11" t="s">
        <v>19</v>
      </c>
      <c r="B177" s="13" t="s">
        <v>187</v>
      </c>
      <c r="C177" s="13" t="s">
        <v>191</v>
      </c>
      <c r="D177" s="13" t="s">
        <v>193</v>
      </c>
      <c r="E177" s="13" t="s">
        <v>20</v>
      </c>
      <c r="F177" s="17">
        <v>366.2</v>
      </c>
      <c r="H177" s="19"/>
    </row>
    <row r="178" spans="1:6" ht="15" customHeight="1">
      <c r="A178" s="11" t="s">
        <v>158</v>
      </c>
      <c r="B178" s="13" t="s">
        <v>187</v>
      </c>
      <c r="C178" s="13" t="s">
        <v>159</v>
      </c>
      <c r="D178" s="13" t="s">
        <v>9</v>
      </c>
      <c r="E178" s="13" t="s">
        <v>10</v>
      </c>
      <c r="F178" s="17">
        <f>F179+F183+F192+F194+F196+F198+F189+F187+F200+F202+F205</f>
        <v>83991.70000000001</v>
      </c>
    </row>
    <row r="179" spans="1:6" ht="31.5">
      <c r="A179" s="11" t="s">
        <v>194</v>
      </c>
      <c r="B179" s="13" t="s">
        <v>187</v>
      </c>
      <c r="C179" s="13" t="s">
        <v>159</v>
      </c>
      <c r="D179" s="13" t="s">
        <v>195</v>
      </c>
      <c r="E179" s="13" t="s">
        <v>10</v>
      </c>
      <c r="F179" s="17">
        <f>F180</f>
        <v>20757.1</v>
      </c>
    </row>
    <row r="180" spans="1:6" ht="46.5" customHeight="1">
      <c r="A180" s="11" t="s">
        <v>65</v>
      </c>
      <c r="B180" s="13" t="s">
        <v>187</v>
      </c>
      <c r="C180" s="13" t="s">
        <v>159</v>
      </c>
      <c r="D180" s="13" t="s">
        <v>196</v>
      </c>
      <c r="E180" s="13" t="s">
        <v>10</v>
      </c>
      <c r="F180" s="17">
        <f>F181+F182</f>
        <v>20757.1</v>
      </c>
    </row>
    <row r="181" spans="1:6" ht="31.5">
      <c r="A181" s="11" t="s">
        <v>96</v>
      </c>
      <c r="B181" s="13" t="s">
        <v>187</v>
      </c>
      <c r="C181" s="13" t="s">
        <v>159</v>
      </c>
      <c r="D181" s="13" t="s">
        <v>196</v>
      </c>
      <c r="E181" s="13" t="s">
        <v>97</v>
      </c>
      <c r="F181" s="17">
        <v>240.6</v>
      </c>
    </row>
    <row r="182" spans="1:6" ht="46.5" customHeight="1">
      <c r="A182" s="11" t="s">
        <v>65</v>
      </c>
      <c r="B182" s="13" t="s">
        <v>187</v>
      </c>
      <c r="C182" s="13" t="s">
        <v>159</v>
      </c>
      <c r="D182" s="13" t="s">
        <v>196</v>
      </c>
      <c r="E182" s="13" t="s">
        <v>66</v>
      </c>
      <c r="F182" s="10">
        <v>20516.5</v>
      </c>
    </row>
    <row r="183" spans="1:6" ht="15.75">
      <c r="A183" s="11" t="s">
        <v>160</v>
      </c>
      <c r="B183" s="13" t="s">
        <v>187</v>
      </c>
      <c r="C183" s="13" t="s">
        <v>159</v>
      </c>
      <c r="D183" s="13" t="s">
        <v>161</v>
      </c>
      <c r="E183" s="13" t="s">
        <v>10</v>
      </c>
      <c r="F183" s="10">
        <f>F184</f>
        <v>3580.7000000000003</v>
      </c>
    </row>
    <row r="184" spans="1:6" ht="15.75" customHeight="1">
      <c r="A184" s="11" t="s">
        <v>63</v>
      </c>
      <c r="B184" s="13" t="s">
        <v>187</v>
      </c>
      <c r="C184" s="13" t="s">
        <v>159</v>
      </c>
      <c r="D184" s="13" t="s">
        <v>162</v>
      </c>
      <c r="E184" s="13" t="s">
        <v>10</v>
      </c>
      <c r="F184" s="10">
        <f>F186+F185</f>
        <v>3580.7000000000003</v>
      </c>
    </row>
    <row r="185" spans="1:6" ht="29.25" customHeight="1">
      <c r="A185" s="11" t="s">
        <v>96</v>
      </c>
      <c r="B185" s="13" t="s">
        <v>187</v>
      </c>
      <c r="C185" s="13" t="s">
        <v>159</v>
      </c>
      <c r="D185" s="13" t="s">
        <v>162</v>
      </c>
      <c r="E185" s="13" t="s">
        <v>97</v>
      </c>
      <c r="F185" s="10">
        <v>17.4</v>
      </c>
    </row>
    <row r="186" spans="1:6" ht="47.25">
      <c r="A186" s="11" t="s">
        <v>65</v>
      </c>
      <c r="B186" s="13" t="s">
        <v>187</v>
      </c>
      <c r="C186" s="13" t="s">
        <v>159</v>
      </c>
      <c r="D186" s="13" t="s">
        <v>162</v>
      </c>
      <c r="E186" s="13" t="s">
        <v>66</v>
      </c>
      <c r="F186" s="10">
        <v>3563.3</v>
      </c>
    </row>
    <row r="187" spans="1:8" s="18" customFormat="1" ht="15.75" customHeight="1">
      <c r="A187" s="11" t="s">
        <v>197</v>
      </c>
      <c r="B187" s="13" t="s">
        <v>187</v>
      </c>
      <c r="C187" s="13" t="s">
        <v>159</v>
      </c>
      <c r="D187" s="13" t="s">
        <v>198</v>
      </c>
      <c r="E187" s="13" t="s">
        <v>10</v>
      </c>
      <c r="F187" s="17">
        <v>5048.7</v>
      </c>
      <c r="H187" s="19"/>
    </row>
    <row r="188" spans="1:8" s="18" customFormat="1" ht="16.5" customHeight="1">
      <c r="A188" s="11" t="s">
        <v>199</v>
      </c>
      <c r="B188" s="13" t="s">
        <v>187</v>
      </c>
      <c r="C188" s="13" t="s">
        <v>159</v>
      </c>
      <c r="D188" s="13" t="s">
        <v>198</v>
      </c>
      <c r="E188" s="13" t="s">
        <v>200</v>
      </c>
      <c r="F188" s="17">
        <v>5048.7</v>
      </c>
      <c r="H188" s="19"/>
    </row>
    <row r="189" spans="1:6" ht="15.75">
      <c r="A189" s="11" t="s">
        <v>201</v>
      </c>
      <c r="B189" s="13" t="s">
        <v>187</v>
      </c>
      <c r="C189" s="13" t="s">
        <v>159</v>
      </c>
      <c r="D189" s="13" t="s">
        <v>202</v>
      </c>
      <c r="E189" s="13" t="s">
        <v>10</v>
      </c>
      <c r="F189" s="10">
        <f>F191</f>
        <v>958.6</v>
      </c>
    </row>
    <row r="190" spans="1:6" ht="16.5" customHeight="1">
      <c r="A190" s="11" t="s">
        <v>203</v>
      </c>
      <c r="B190" s="13" t="s">
        <v>187</v>
      </c>
      <c r="C190" s="13" t="s">
        <v>159</v>
      </c>
      <c r="D190" s="13" t="s">
        <v>204</v>
      </c>
      <c r="E190" s="13" t="s">
        <v>10</v>
      </c>
      <c r="F190" s="10">
        <f>F191</f>
        <v>958.6</v>
      </c>
    </row>
    <row r="191" spans="1:6" ht="16.5" customHeight="1">
      <c r="A191" s="11" t="s">
        <v>199</v>
      </c>
      <c r="B191" s="13" t="s">
        <v>187</v>
      </c>
      <c r="C191" s="13" t="s">
        <v>159</v>
      </c>
      <c r="D191" s="13" t="s">
        <v>204</v>
      </c>
      <c r="E191" s="13" t="s">
        <v>200</v>
      </c>
      <c r="F191" s="10">
        <v>958.6</v>
      </c>
    </row>
    <row r="192" spans="1:6" ht="30" customHeight="1">
      <c r="A192" s="45" t="s">
        <v>205</v>
      </c>
      <c r="B192" s="13" t="s">
        <v>187</v>
      </c>
      <c r="C192" s="13" t="s">
        <v>159</v>
      </c>
      <c r="D192" s="13" t="s">
        <v>206</v>
      </c>
      <c r="E192" s="13" t="s">
        <v>10</v>
      </c>
      <c r="F192" s="10">
        <f>F193</f>
        <v>46503.4</v>
      </c>
    </row>
    <row r="193" spans="1:6" ht="16.5" customHeight="1">
      <c r="A193" s="11" t="s">
        <v>65</v>
      </c>
      <c r="B193" s="13" t="s">
        <v>187</v>
      </c>
      <c r="C193" s="13" t="s">
        <v>159</v>
      </c>
      <c r="D193" s="13" t="s">
        <v>206</v>
      </c>
      <c r="E193" s="13" t="s">
        <v>66</v>
      </c>
      <c r="F193" s="10">
        <v>46503.4</v>
      </c>
    </row>
    <row r="194" spans="1:6" ht="28.5" customHeight="1">
      <c r="A194" s="11" t="s">
        <v>178</v>
      </c>
      <c r="B194" s="13" t="s">
        <v>187</v>
      </c>
      <c r="C194" s="13" t="s">
        <v>159</v>
      </c>
      <c r="D194" s="13" t="s">
        <v>164</v>
      </c>
      <c r="E194" s="13" t="s">
        <v>10</v>
      </c>
      <c r="F194" s="10">
        <f>F195</f>
        <v>5687.8</v>
      </c>
    </row>
    <row r="195" spans="1:6" ht="16.5" customHeight="1">
      <c r="A195" s="11" t="s">
        <v>96</v>
      </c>
      <c r="B195" s="13" t="s">
        <v>187</v>
      </c>
      <c r="C195" s="13" t="s">
        <v>159</v>
      </c>
      <c r="D195" s="13" t="s">
        <v>164</v>
      </c>
      <c r="E195" s="13" t="s">
        <v>97</v>
      </c>
      <c r="F195" s="10">
        <v>5687.8</v>
      </c>
    </row>
    <row r="196" spans="1:6" ht="78.75">
      <c r="A196" s="11" t="s">
        <v>207</v>
      </c>
      <c r="B196" s="13" t="s">
        <v>187</v>
      </c>
      <c r="C196" s="13" t="s">
        <v>159</v>
      </c>
      <c r="D196" s="13" t="s">
        <v>208</v>
      </c>
      <c r="E196" s="13" t="s">
        <v>10</v>
      </c>
      <c r="F196" s="10">
        <f>F197</f>
        <v>756.6</v>
      </c>
    </row>
    <row r="197" spans="1:6" ht="47.25" customHeight="1">
      <c r="A197" s="11" t="s">
        <v>65</v>
      </c>
      <c r="B197" s="13" t="s">
        <v>187</v>
      </c>
      <c r="C197" s="13" t="s">
        <v>159</v>
      </c>
      <c r="D197" s="13" t="s">
        <v>208</v>
      </c>
      <c r="E197" s="13" t="s">
        <v>66</v>
      </c>
      <c r="F197" s="10">
        <v>756.6</v>
      </c>
    </row>
    <row r="198" spans="1:6" ht="31.5" customHeight="1">
      <c r="A198" s="46" t="s">
        <v>209</v>
      </c>
      <c r="B198" s="47" t="s">
        <v>187</v>
      </c>
      <c r="C198" s="47" t="s">
        <v>159</v>
      </c>
      <c r="D198" s="47" t="s">
        <v>210</v>
      </c>
      <c r="E198" s="47" t="s">
        <v>10</v>
      </c>
      <c r="F198" s="10">
        <f>F199</f>
        <v>176</v>
      </c>
    </row>
    <row r="199" spans="1:6" ht="47.25">
      <c r="A199" s="11" t="s">
        <v>65</v>
      </c>
      <c r="B199" s="47" t="s">
        <v>187</v>
      </c>
      <c r="C199" s="47" t="s">
        <v>159</v>
      </c>
      <c r="D199" s="47" t="s">
        <v>210</v>
      </c>
      <c r="E199" s="47" t="s">
        <v>66</v>
      </c>
      <c r="F199" s="10">
        <v>176</v>
      </c>
    </row>
    <row r="200" spans="1:8" s="18" customFormat="1" ht="61.5" customHeight="1">
      <c r="A200" s="48" t="s">
        <v>211</v>
      </c>
      <c r="B200" s="47" t="s">
        <v>187</v>
      </c>
      <c r="C200" s="47" t="s">
        <v>159</v>
      </c>
      <c r="D200" s="47" t="s">
        <v>212</v>
      </c>
      <c r="E200" s="47" t="s">
        <v>10</v>
      </c>
      <c r="F200" s="17">
        <v>4</v>
      </c>
      <c r="H200" s="19"/>
    </row>
    <row r="201" spans="1:8" s="18" customFormat="1" ht="18.75" customHeight="1">
      <c r="A201" s="11" t="s">
        <v>19</v>
      </c>
      <c r="B201" s="47" t="s">
        <v>187</v>
      </c>
      <c r="C201" s="47" t="s">
        <v>159</v>
      </c>
      <c r="D201" s="47" t="s">
        <v>212</v>
      </c>
      <c r="E201" s="47" t="s">
        <v>20</v>
      </c>
      <c r="F201" s="17">
        <v>4</v>
      </c>
      <c r="H201" s="19"/>
    </row>
    <row r="202" spans="1:8" s="18" customFormat="1" ht="49.5" customHeight="1">
      <c r="A202" s="44" t="s">
        <v>293</v>
      </c>
      <c r="B202" s="47" t="s">
        <v>187</v>
      </c>
      <c r="C202" s="47" t="s">
        <v>159</v>
      </c>
      <c r="D202" s="47" t="s">
        <v>213</v>
      </c>
      <c r="E202" s="47" t="s">
        <v>10</v>
      </c>
      <c r="F202" s="17">
        <v>511.8</v>
      </c>
      <c r="H202" s="19"/>
    </row>
    <row r="203" spans="1:8" s="18" customFormat="1" ht="15.75" customHeight="1">
      <c r="A203" s="11" t="s">
        <v>19</v>
      </c>
      <c r="B203" s="47" t="s">
        <v>187</v>
      </c>
      <c r="C203" s="47" t="s">
        <v>159</v>
      </c>
      <c r="D203" s="47" t="s">
        <v>213</v>
      </c>
      <c r="E203" s="47" t="s">
        <v>20</v>
      </c>
      <c r="F203" s="17">
        <v>382.3</v>
      </c>
      <c r="H203" s="19"/>
    </row>
    <row r="204" spans="1:8" s="18" customFormat="1" ht="30" customHeight="1">
      <c r="A204" s="11" t="s">
        <v>96</v>
      </c>
      <c r="B204" s="47" t="s">
        <v>187</v>
      </c>
      <c r="C204" s="47" t="s">
        <v>159</v>
      </c>
      <c r="D204" s="47" t="s">
        <v>213</v>
      </c>
      <c r="E204" s="47" t="s">
        <v>97</v>
      </c>
      <c r="F204" s="17">
        <v>129.5</v>
      </c>
      <c r="H204" s="19"/>
    </row>
    <row r="205" spans="1:8" s="18" customFormat="1" ht="46.5" customHeight="1">
      <c r="A205" s="44" t="s">
        <v>294</v>
      </c>
      <c r="B205" s="47" t="s">
        <v>187</v>
      </c>
      <c r="C205" s="47" t="s">
        <v>159</v>
      </c>
      <c r="D205" s="47" t="s">
        <v>214</v>
      </c>
      <c r="E205" s="47" t="s">
        <v>10</v>
      </c>
      <c r="F205" s="17">
        <v>7</v>
      </c>
      <c r="H205" s="19"/>
    </row>
    <row r="206" spans="1:8" s="18" customFormat="1" ht="17.25" customHeight="1">
      <c r="A206" s="11" t="s">
        <v>19</v>
      </c>
      <c r="B206" s="47" t="s">
        <v>187</v>
      </c>
      <c r="C206" s="47" t="s">
        <v>159</v>
      </c>
      <c r="D206" s="47" t="s">
        <v>214</v>
      </c>
      <c r="E206" s="47" t="s">
        <v>20</v>
      </c>
      <c r="F206" s="17">
        <v>7</v>
      </c>
      <c r="H206" s="19"/>
    </row>
    <row r="207" spans="1:6" ht="15.75">
      <c r="A207" s="11" t="s">
        <v>215</v>
      </c>
      <c r="B207" s="13" t="s">
        <v>187</v>
      </c>
      <c r="C207" s="13" t="s">
        <v>216</v>
      </c>
      <c r="D207" s="13" t="s">
        <v>9</v>
      </c>
      <c r="E207" s="13" t="s">
        <v>10</v>
      </c>
      <c r="F207" s="17">
        <f>F208+F211</f>
        <v>1935.0999999999997</v>
      </c>
    </row>
    <row r="208" spans="1:6" ht="15.75">
      <c r="A208" s="11" t="s">
        <v>217</v>
      </c>
      <c r="B208" s="13" t="s">
        <v>187</v>
      </c>
      <c r="C208" s="13" t="s">
        <v>216</v>
      </c>
      <c r="D208" s="13" t="s">
        <v>218</v>
      </c>
      <c r="E208" s="13" t="s">
        <v>10</v>
      </c>
      <c r="F208" s="10">
        <f>F209</f>
        <v>9.8</v>
      </c>
    </row>
    <row r="209" spans="1:6" ht="14.25" customHeight="1">
      <c r="A209" s="11" t="s">
        <v>219</v>
      </c>
      <c r="B209" s="13" t="s">
        <v>187</v>
      </c>
      <c r="C209" s="13" t="s">
        <v>216</v>
      </c>
      <c r="D209" s="13" t="s">
        <v>220</v>
      </c>
      <c r="E209" s="13" t="s">
        <v>10</v>
      </c>
      <c r="F209" s="10">
        <f>F210</f>
        <v>9.8</v>
      </c>
    </row>
    <row r="210" spans="1:6" ht="15.75" customHeight="1">
      <c r="A210" s="11" t="s">
        <v>19</v>
      </c>
      <c r="B210" s="13" t="s">
        <v>187</v>
      </c>
      <c r="C210" s="13" t="s">
        <v>216</v>
      </c>
      <c r="D210" s="13" t="s">
        <v>220</v>
      </c>
      <c r="E210" s="13" t="s">
        <v>20</v>
      </c>
      <c r="F210" s="10">
        <v>9.8</v>
      </c>
    </row>
    <row r="211" spans="1:8" s="18" customFormat="1" ht="17.25" customHeight="1">
      <c r="A211" s="39" t="s">
        <v>221</v>
      </c>
      <c r="B211" s="13" t="s">
        <v>187</v>
      </c>
      <c r="C211" s="13" t="s">
        <v>216</v>
      </c>
      <c r="D211" s="13" t="s">
        <v>222</v>
      </c>
      <c r="E211" s="13" t="s">
        <v>10</v>
      </c>
      <c r="F211" s="17">
        <f>F212</f>
        <v>1925.2999999999997</v>
      </c>
      <c r="H211" s="19"/>
    </row>
    <row r="212" spans="1:8" s="18" customFormat="1" ht="17.25" customHeight="1">
      <c r="A212" s="39" t="s">
        <v>223</v>
      </c>
      <c r="B212" s="13" t="s">
        <v>187</v>
      </c>
      <c r="C212" s="13" t="s">
        <v>216</v>
      </c>
      <c r="D212" s="13" t="s">
        <v>224</v>
      </c>
      <c r="E212" s="13" t="s">
        <v>10</v>
      </c>
      <c r="F212" s="17">
        <f>F213+F215+F217</f>
        <v>1925.2999999999997</v>
      </c>
      <c r="H212" s="19"/>
    </row>
    <row r="213" spans="1:8" s="18" customFormat="1" ht="28.5" customHeight="1">
      <c r="A213" s="11" t="s">
        <v>225</v>
      </c>
      <c r="B213" s="13" t="s">
        <v>187</v>
      </c>
      <c r="C213" s="13" t="s">
        <v>216</v>
      </c>
      <c r="D213" s="13" t="s">
        <v>226</v>
      </c>
      <c r="E213" s="13" t="s">
        <v>10</v>
      </c>
      <c r="F213" s="17">
        <v>1301.8</v>
      </c>
      <c r="H213" s="19"/>
    </row>
    <row r="214" spans="1:8" s="18" customFormat="1" ht="13.5" customHeight="1">
      <c r="A214" s="11" t="s">
        <v>199</v>
      </c>
      <c r="B214" s="13" t="s">
        <v>187</v>
      </c>
      <c r="C214" s="13" t="s">
        <v>216</v>
      </c>
      <c r="D214" s="13" t="s">
        <v>226</v>
      </c>
      <c r="E214" s="13" t="s">
        <v>200</v>
      </c>
      <c r="F214" s="17">
        <v>1301.8</v>
      </c>
      <c r="H214" s="19"/>
    </row>
    <row r="215" spans="1:8" s="18" customFormat="1" ht="93" customHeight="1">
      <c r="A215" s="36" t="s">
        <v>227</v>
      </c>
      <c r="B215" s="13" t="s">
        <v>187</v>
      </c>
      <c r="C215" s="13" t="s">
        <v>216</v>
      </c>
      <c r="D215" s="13" t="s">
        <v>228</v>
      </c>
      <c r="E215" s="13" t="s">
        <v>10</v>
      </c>
      <c r="F215" s="17">
        <v>543.4</v>
      </c>
      <c r="H215" s="19"/>
    </row>
    <row r="216" spans="1:8" s="18" customFormat="1" ht="15" customHeight="1">
      <c r="A216" s="11" t="s">
        <v>19</v>
      </c>
      <c r="B216" s="13" t="s">
        <v>187</v>
      </c>
      <c r="C216" s="13" t="s">
        <v>216</v>
      </c>
      <c r="D216" s="13" t="s">
        <v>228</v>
      </c>
      <c r="E216" s="13" t="s">
        <v>229</v>
      </c>
      <c r="F216" s="17">
        <v>543.4</v>
      </c>
      <c r="H216" s="19"/>
    </row>
    <row r="217" spans="1:6" ht="63">
      <c r="A217" s="11" t="s">
        <v>230</v>
      </c>
      <c r="B217" s="13" t="s">
        <v>187</v>
      </c>
      <c r="C217" s="13" t="s">
        <v>216</v>
      </c>
      <c r="D217" s="13" t="s">
        <v>231</v>
      </c>
      <c r="E217" s="13" t="s">
        <v>10</v>
      </c>
      <c r="F217" s="10">
        <f>F218+F219</f>
        <v>80.1</v>
      </c>
    </row>
    <row r="218" spans="1:6" ht="15.75">
      <c r="A218" s="11" t="s">
        <v>48</v>
      </c>
      <c r="B218" s="13" t="s">
        <v>187</v>
      </c>
      <c r="C218" s="13" t="s">
        <v>216</v>
      </c>
      <c r="D218" s="13" t="s">
        <v>231</v>
      </c>
      <c r="E218" s="13" t="s">
        <v>49</v>
      </c>
      <c r="F218" s="10">
        <v>78.3</v>
      </c>
    </row>
    <row r="219" spans="1:6" ht="15.75" customHeight="1">
      <c r="A219" s="11" t="s">
        <v>19</v>
      </c>
      <c r="B219" s="13" t="s">
        <v>187</v>
      </c>
      <c r="C219" s="13" t="s">
        <v>216</v>
      </c>
      <c r="D219" s="13" t="s">
        <v>231</v>
      </c>
      <c r="E219" s="13" t="s">
        <v>20</v>
      </c>
      <c r="F219" s="10">
        <v>1.8</v>
      </c>
    </row>
    <row r="220" spans="1:6" ht="15.75">
      <c r="A220" s="11" t="s">
        <v>232</v>
      </c>
      <c r="B220" s="13" t="s">
        <v>187</v>
      </c>
      <c r="C220" s="13" t="s">
        <v>233</v>
      </c>
      <c r="D220" s="13" t="s">
        <v>9</v>
      </c>
      <c r="E220" s="13" t="s">
        <v>10</v>
      </c>
      <c r="F220" s="17">
        <f>F221+F224+F223+F222+F226+F225</f>
        <v>11823.700000000003</v>
      </c>
    </row>
    <row r="221" spans="1:6" ht="15.75">
      <c r="A221" s="11" t="s">
        <v>48</v>
      </c>
      <c r="B221" s="13" t="s">
        <v>187</v>
      </c>
      <c r="C221" s="13" t="s">
        <v>233</v>
      </c>
      <c r="D221" s="13" t="s">
        <v>185</v>
      </c>
      <c r="E221" s="13" t="s">
        <v>49</v>
      </c>
      <c r="F221" s="10">
        <v>10958.1</v>
      </c>
    </row>
    <row r="222" spans="1:6" ht="15.75">
      <c r="A222" s="11" t="s">
        <v>50</v>
      </c>
      <c r="B222" s="13" t="s">
        <v>187</v>
      </c>
      <c r="C222" s="13" t="s">
        <v>233</v>
      </c>
      <c r="D222" s="13" t="s">
        <v>185</v>
      </c>
      <c r="E222" s="13" t="s">
        <v>51</v>
      </c>
      <c r="F222" s="10">
        <v>0.5</v>
      </c>
    </row>
    <row r="223" spans="1:6" ht="31.5">
      <c r="A223" s="11" t="s">
        <v>17</v>
      </c>
      <c r="B223" s="13" t="s">
        <v>187</v>
      </c>
      <c r="C223" s="13" t="s">
        <v>233</v>
      </c>
      <c r="D223" s="13" t="s">
        <v>185</v>
      </c>
      <c r="E223" s="13" t="s">
        <v>18</v>
      </c>
      <c r="F223" s="10">
        <v>385.7</v>
      </c>
    </row>
    <row r="224" spans="1:6" ht="19.5" customHeight="1">
      <c r="A224" s="11" t="s">
        <v>19</v>
      </c>
      <c r="B224" s="13" t="s">
        <v>187</v>
      </c>
      <c r="C224" s="13" t="s">
        <v>233</v>
      </c>
      <c r="D224" s="13" t="s">
        <v>185</v>
      </c>
      <c r="E224" s="13" t="s">
        <v>20</v>
      </c>
      <c r="F224" s="10">
        <v>471.5</v>
      </c>
    </row>
    <row r="225" spans="1:8" s="18" customFormat="1" ht="17.25" customHeight="1">
      <c r="A225" s="11" t="s">
        <v>52</v>
      </c>
      <c r="B225" s="13" t="s">
        <v>187</v>
      </c>
      <c r="C225" s="13" t="s">
        <v>233</v>
      </c>
      <c r="D225" s="13" t="s">
        <v>185</v>
      </c>
      <c r="E225" s="13" t="s">
        <v>53</v>
      </c>
      <c r="F225" s="17">
        <v>6.7</v>
      </c>
      <c r="H225" s="19"/>
    </row>
    <row r="226" spans="1:6" ht="14.25" customHeight="1">
      <c r="A226" s="11" t="s">
        <v>21</v>
      </c>
      <c r="B226" s="13" t="s">
        <v>187</v>
      </c>
      <c r="C226" s="13" t="s">
        <v>233</v>
      </c>
      <c r="D226" s="13" t="s">
        <v>185</v>
      </c>
      <c r="E226" s="13" t="s">
        <v>22</v>
      </c>
      <c r="F226" s="10">
        <v>1.2</v>
      </c>
    </row>
    <row r="227" spans="1:6" ht="15.75">
      <c r="A227" s="11" t="s">
        <v>234</v>
      </c>
      <c r="B227" s="13" t="s">
        <v>187</v>
      </c>
      <c r="C227" s="13" t="s">
        <v>99</v>
      </c>
      <c r="D227" s="13" t="s">
        <v>9</v>
      </c>
      <c r="E227" s="13" t="s">
        <v>10</v>
      </c>
      <c r="F227" s="10">
        <f>F228</f>
        <v>5382.499999999999</v>
      </c>
    </row>
    <row r="228" spans="1:6" ht="15.75">
      <c r="A228" s="12" t="s">
        <v>235</v>
      </c>
      <c r="B228" s="13" t="s">
        <v>187</v>
      </c>
      <c r="C228" s="13" t="s">
        <v>236</v>
      </c>
      <c r="D228" s="13" t="s">
        <v>9</v>
      </c>
      <c r="E228" s="13" t="s">
        <v>10</v>
      </c>
      <c r="F228" s="10">
        <f>F231+F233+F229</f>
        <v>5382.499999999999</v>
      </c>
    </row>
    <row r="229" spans="1:6" ht="31.5">
      <c r="A229" s="49" t="s">
        <v>237</v>
      </c>
      <c r="B229" s="13" t="s">
        <v>187</v>
      </c>
      <c r="C229" s="13" t="s">
        <v>236</v>
      </c>
      <c r="D229" s="13" t="s">
        <v>238</v>
      </c>
      <c r="E229" s="13" t="s">
        <v>10</v>
      </c>
      <c r="F229" s="10">
        <f>F230</f>
        <v>115.9</v>
      </c>
    </row>
    <row r="230" spans="1:6" ht="31.5">
      <c r="A230" s="11" t="s">
        <v>239</v>
      </c>
      <c r="B230" s="13" t="s">
        <v>187</v>
      </c>
      <c r="C230" s="13" t="s">
        <v>236</v>
      </c>
      <c r="D230" s="13" t="s">
        <v>238</v>
      </c>
      <c r="E230" s="13" t="s">
        <v>240</v>
      </c>
      <c r="F230" s="10">
        <v>115.9</v>
      </c>
    </row>
    <row r="231" spans="1:6" ht="78.75">
      <c r="A231" s="36" t="s">
        <v>241</v>
      </c>
      <c r="B231" s="13" t="s">
        <v>187</v>
      </c>
      <c r="C231" s="13" t="s">
        <v>236</v>
      </c>
      <c r="D231" s="13" t="s">
        <v>242</v>
      </c>
      <c r="E231" s="13" t="s">
        <v>10</v>
      </c>
      <c r="F231" s="10">
        <f>F232</f>
        <v>5154.9</v>
      </c>
    </row>
    <row r="232" spans="1:6" ht="31.5">
      <c r="A232" s="11" t="s">
        <v>239</v>
      </c>
      <c r="B232" s="13" t="s">
        <v>187</v>
      </c>
      <c r="C232" s="13" t="s">
        <v>236</v>
      </c>
      <c r="D232" s="13" t="s">
        <v>242</v>
      </c>
      <c r="E232" s="13" t="s">
        <v>240</v>
      </c>
      <c r="F232" s="10">
        <v>5154.9</v>
      </c>
    </row>
    <row r="233" spans="1:6" ht="63">
      <c r="A233" s="11" t="s">
        <v>243</v>
      </c>
      <c r="B233" s="13" t="s">
        <v>187</v>
      </c>
      <c r="C233" s="13" t="s">
        <v>236</v>
      </c>
      <c r="D233" s="13" t="s">
        <v>244</v>
      </c>
      <c r="E233" s="13" t="s">
        <v>10</v>
      </c>
      <c r="F233" s="10">
        <f>F234</f>
        <v>111.7</v>
      </c>
    </row>
    <row r="234" spans="1:6" ht="31.5">
      <c r="A234" s="11" t="s">
        <v>110</v>
      </c>
      <c r="B234" s="13" t="s">
        <v>187</v>
      </c>
      <c r="C234" s="13" t="s">
        <v>236</v>
      </c>
      <c r="D234" s="13" t="s">
        <v>244</v>
      </c>
      <c r="E234" s="13" t="s">
        <v>111</v>
      </c>
      <c r="F234" s="10">
        <v>111.7</v>
      </c>
    </row>
    <row r="235" spans="1:6" ht="51" customHeight="1">
      <c r="A235" s="22" t="s">
        <v>245</v>
      </c>
      <c r="B235" s="6" t="s">
        <v>246</v>
      </c>
      <c r="C235" s="6" t="s">
        <v>8</v>
      </c>
      <c r="D235" s="6" t="s">
        <v>9</v>
      </c>
      <c r="E235" s="6" t="s">
        <v>10</v>
      </c>
      <c r="F235" s="7">
        <f>F236+F244</f>
        <v>1561.1999999999998</v>
      </c>
    </row>
    <row r="236" spans="1:6" ht="47.25">
      <c r="A236" s="11" t="s">
        <v>44</v>
      </c>
      <c r="B236" s="13" t="s">
        <v>246</v>
      </c>
      <c r="C236" s="13" t="s">
        <v>43</v>
      </c>
      <c r="D236" s="13" t="s">
        <v>45</v>
      </c>
      <c r="E236" s="13" t="s">
        <v>10</v>
      </c>
      <c r="F236" s="10">
        <f>F237</f>
        <v>1442.8999999999999</v>
      </c>
    </row>
    <row r="237" spans="1:6" ht="15.75">
      <c r="A237" s="11" t="s">
        <v>46</v>
      </c>
      <c r="B237" s="16" t="s">
        <v>246</v>
      </c>
      <c r="C237" s="16" t="s">
        <v>43</v>
      </c>
      <c r="D237" s="16" t="s">
        <v>47</v>
      </c>
      <c r="E237" s="16" t="s">
        <v>10</v>
      </c>
      <c r="F237" s="17">
        <f>F238+F239+F241+F243+F240+F242</f>
        <v>1442.8999999999999</v>
      </c>
    </row>
    <row r="238" spans="1:6" ht="15.75">
      <c r="A238" s="11" t="s">
        <v>48</v>
      </c>
      <c r="B238" s="16" t="s">
        <v>246</v>
      </c>
      <c r="C238" s="16" t="s">
        <v>43</v>
      </c>
      <c r="D238" s="16" t="s">
        <v>47</v>
      </c>
      <c r="E238" s="16" t="s">
        <v>49</v>
      </c>
      <c r="F238" s="10">
        <v>1234</v>
      </c>
    </row>
    <row r="239" spans="1:6" ht="15.75">
      <c r="A239" s="11" t="s">
        <v>50</v>
      </c>
      <c r="B239" s="16" t="s">
        <v>246</v>
      </c>
      <c r="C239" s="16" t="s">
        <v>43</v>
      </c>
      <c r="D239" s="16" t="s">
        <v>47</v>
      </c>
      <c r="E239" s="16" t="s">
        <v>51</v>
      </c>
      <c r="F239" s="26">
        <v>13.1</v>
      </c>
    </row>
    <row r="240" spans="1:6" ht="31.5">
      <c r="A240" s="11" t="s">
        <v>17</v>
      </c>
      <c r="B240" s="16" t="s">
        <v>246</v>
      </c>
      <c r="C240" s="16" t="s">
        <v>43</v>
      </c>
      <c r="D240" s="16" t="s">
        <v>47</v>
      </c>
      <c r="E240" s="16" t="s">
        <v>18</v>
      </c>
      <c r="F240" s="26">
        <v>46</v>
      </c>
    </row>
    <row r="241" spans="1:6" ht="17.25" customHeight="1">
      <c r="A241" s="11" t="s">
        <v>19</v>
      </c>
      <c r="B241" s="16" t="s">
        <v>246</v>
      </c>
      <c r="C241" s="16" t="s">
        <v>43</v>
      </c>
      <c r="D241" s="16" t="s">
        <v>47</v>
      </c>
      <c r="E241" s="16" t="s">
        <v>20</v>
      </c>
      <c r="F241" s="26">
        <v>146.1</v>
      </c>
    </row>
    <row r="242" spans="1:8" s="18" customFormat="1" ht="17.25" customHeight="1">
      <c r="A242" s="11" t="s">
        <v>52</v>
      </c>
      <c r="B242" s="16" t="s">
        <v>246</v>
      </c>
      <c r="C242" s="16" t="s">
        <v>43</v>
      </c>
      <c r="D242" s="16" t="s">
        <v>47</v>
      </c>
      <c r="E242" s="16" t="s">
        <v>53</v>
      </c>
      <c r="F242" s="25">
        <v>0.3</v>
      </c>
      <c r="H242" s="19"/>
    </row>
    <row r="243" spans="1:6" ht="15.75">
      <c r="A243" s="11" t="s">
        <v>21</v>
      </c>
      <c r="B243" s="16" t="s">
        <v>246</v>
      </c>
      <c r="C243" s="16" t="s">
        <v>43</v>
      </c>
      <c r="D243" s="16" t="s">
        <v>47</v>
      </c>
      <c r="E243" s="16" t="s">
        <v>22</v>
      </c>
      <c r="F243" s="26">
        <v>3.4</v>
      </c>
    </row>
    <row r="244" spans="1:8" s="18" customFormat="1" ht="17.25" customHeight="1">
      <c r="A244" s="11" t="s">
        <v>247</v>
      </c>
      <c r="B244" s="16" t="s">
        <v>246</v>
      </c>
      <c r="C244" s="16" t="s">
        <v>248</v>
      </c>
      <c r="D244" s="16" t="s">
        <v>9</v>
      </c>
      <c r="E244" s="16" t="s">
        <v>10</v>
      </c>
      <c r="F244" s="25">
        <f>F245</f>
        <v>118.30000000000001</v>
      </c>
      <c r="H244" s="19"/>
    </row>
    <row r="245" spans="1:8" s="18" customFormat="1" ht="18" customHeight="1">
      <c r="A245" s="12" t="s">
        <v>249</v>
      </c>
      <c r="B245" s="13" t="s">
        <v>246</v>
      </c>
      <c r="C245" s="13" t="s">
        <v>250</v>
      </c>
      <c r="D245" s="13" t="s">
        <v>9</v>
      </c>
      <c r="E245" s="13" t="s">
        <v>10</v>
      </c>
      <c r="F245" s="17">
        <f>F246</f>
        <v>118.30000000000001</v>
      </c>
      <c r="H245" s="19"/>
    </row>
    <row r="246" spans="1:8" s="18" customFormat="1" ht="18" customHeight="1">
      <c r="A246" s="50" t="s">
        <v>251</v>
      </c>
      <c r="B246" s="13" t="s">
        <v>246</v>
      </c>
      <c r="C246" s="13" t="s">
        <v>250</v>
      </c>
      <c r="D246" s="50">
        <v>2600000</v>
      </c>
      <c r="E246" s="13" t="s">
        <v>10</v>
      </c>
      <c r="F246" s="17">
        <f>F249+F247</f>
        <v>118.30000000000001</v>
      </c>
      <c r="H246" s="19"/>
    </row>
    <row r="247" spans="1:8" s="18" customFormat="1" ht="45.75" customHeight="1">
      <c r="A247" s="20" t="s">
        <v>252</v>
      </c>
      <c r="B247" s="13" t="s">
        <v>246</v>
      </c>
      <c r="C247" s="13" t="s">
        <v>250</v>
      </c>
      <c r="D247" s="50">
        <v>2603000</v>
      </c>
      <c r="E247" s="13" t="s">
        <v>10</v>
      </c>
      <c r="F247" s="17">
        <v>89.9</v>
      </c>
      <c r="H247" s="19"/>
    </row>
    <row r="248" spans="1:8" s="18" customFormat="1" ht="30.75" customHeight="1">
      <c r="A248" s="11" t="s">
        <v>253</v>
      </c>
      <c r="B248" s="13" t="s">
        <v>246</v>
      </c>
      <c r="C248" s="13" t="s">
        <v>250</v>
      </c>
      <c r="D248" s="50">
        <v>2603000</v>
      </c>
      <c r="E248" s="13" t="s">
        <v>254</v>
      </c>
      <c r="F248" s="17">
        <v>89.9</v>
      </c>
      <c r="H248" s="19"/>
    </row>
    <row r="249" spans="1:8" s="18" customFormat="1" ht="77.25" customHeight="1">
      <c r="A249" s="12" t="s">
        <v>255</v>
      </c>
      <c r="B249" s="13" t="s">
        <v>246</v>
      </c>
      <c r="C249" s="13" t="s">
        <v>250</v>
      </c>
      <c r="D249" s="13" t="s">
        <v>256</v>
      </c>
      <c r="E249" s="13" t="s">
        <v>10</v>
      </c>
      <c r="F249" s="17">
        <v>28.4</v>
      </c>
      <c r="H249" s="19"/>
    </row>
    <row r="250" spans="1:8" s="18" customFormat="1" ht="33" customHeight="1">
      <c r="A250" s="11" t="s">
        <v>253</v>
      </c>
      <c r="B250" s="13" t="s">
        <v>246</v>
      </c>
      <c r="C250" s="13" t="s">
        <v>250</v>
      </c>
      <c r="D250" s="13" t="s">
        <v>256</v>
      </c>
      <c r="E250" s="13" t="s">
        <v>254</v>
      </c>
      <c r="F250" s="17">
        <v>28.4</v>
      </c>
      <c r="H250" s="19"/>
    </row>
    <row r="251" spans="1:6" ht="31.5">
      <c r="A251" s="22" t="s">
        <v>257</v>
      </c>
      <c r="B251" s="6" t="s">
        <v>258</v>
      </c>
      <c r="C251" s="6" t="s">
        <v>8</v>
      </c>
      <c r="D251" s="6" t="s">
        <v>9</v>
      </c>
      <c r="E251" s="6" t="s">
        <v>10</v>
      </c>
      <c r="F251" s="7">
        <f>F252+F258+F269+F262</f>
        <v>30883.300000000003</v>
      </c>
    </row>
    <row r="252" spans="1:6" ht="47.25">
      <c r="A252" s="11" t="s">
        <v>259</v>
      </c>
      <c r="B252" s="13" t="s">
        <v>258</v>
      </c>
      <c r="C252" s="13" t="s">
        <v>260</v>
      </c>
      <c r="D252" s="13" t="s">
        <v>9</v>
      </c>
      <c r="E252" s="13" t="s">
        <v>10</v>
      </c>
      <c r="F252" s="10">
        <f>F253</f>
        <v>2764.1000000000004</v>
      </c>
    </row>
    <row r="253" spans="1:6" ht="47.25">
      <c r="A253" s="11" t="s">
        <v>44</v>
      </c>
      <c r="B253" s="13" t="s">
        <v>258</v>
      </c>
      <c r="C253" s="13" t="s">
        <v>260</v>
      </c>
      <c r="D253" s="13" t="s">
        <v>45</v>
      </c>
      <c r="E253" s="13" t="s">
        <v>10</v>
      </c>
      <c r="F253" s="10">
        <f>F254+F256+F255+F257</f>
        <v>2764.1000000000004</v>
      </c>
    </row>
    <row r="254" spans="1:6" ht="15.75">
      <c r="A254" s="11" t="s">
        <v>48</v>
      </c>
      <c r="B254" s="16" t="s">
        <v>258</v>
      </c>
      <c r="C254" s="16" t="s">
        <v>260</v>
      </c>
      <c r="D254" s="16" t="s">
        <v>47</v>
      </c>
      <c r="E254" s="16" t="s">
        <v>49</v>
      </c>
      <c r="F254" s="10">
        <v>2222.5</v>
      </c>
    </row>
    <row r="255" spans="1:6" ht="31.5">
      <c r="A255" s="11" t="s">
        <v>17</v>
      </c>
      <c r="B255" s="16" t="s">
        <v>258</v>
      </c>
      <c r="C255" s="16" t="s">
        <v>260</v>
      </c>
      <c r="D255" s="16" t="s">
        <v>47</v>
      </c>
      <c r="E255" s="16" t="s">
        <v>18</v>
      </c>
      <c r="F255" s="10">
        <v>82.3</v>
      </c>
    </row>
    <row r="256" spans="1:6" ht="14.25" customHeight="1">
      <c r="A256" s="11" t="s">
        <v>19</v>
      </c>
      <c r="B256" s="16" t="s">
        <v>258</v>
      </c>
      <c r="C256" s="16" t="s">
        <v>260</v>
      </c>
      <c r="D256" s="16" t="s">
        <v>47</v>
      </c>
      <c r="E256" s="16" t="s">
        <v>20</v>
      </c>
      <c r="F256" s="10">
        <v>457</v>
      </c>
    </row>
    <row r="257" spans="1:6" ht="14.25" customHeight="1">
      <c r="A257" s="11" t="s">
        <v>21</v>
      </c>
      <c r="B257" s="16" t="s">
        <v>258</v>
      </c>
      <c r="C257" s="16" t="s">
        <v>260</v>
      </c>
      <c r="D257" s="16" t="s">
        <v>47</v>
      </c>
      <c r="E257" s="16" t="s">
        <v>22</v>
      </c>
      <c r="F257" s="10">
        <v>2.3</v>
      </c>
    </row>
    <row r="258" spans="1:6" ht="15.75">
      <c r="A258" s="11" t="s">
        <v>261</v>
      </c>
      <c r="B258" s="16" t="s">
        <v>258</v>
      </c>
      <c r="C258" s="16" t="s">
        <v>262</v>
      </c>
      <c r="D258" s="16" t="s">
        <v>9</v>
      </c>
      <c r="E258" s="16" t="s">
        <v>10</v>
      </c>
      <c r="F258" s="10">
        <f>F259</f>
        <v>392.5</v>
      </c>
    </row>
    <row r="259" spans="1:6" ht="15.75">
      <c r="A259" s="11" t="s">
        <v>263</v>
      </c>
      <c r="B259" s="16" t="s">
        <v>258</v>
      </c>
      <c r="C259" s="16" t="s">
        <v>264</v>
      </c>
      <c r="D259" s="16" t="s">
        <v>9</v>
      </c>
      <c r="E259" s="16" t="s">
        <v>10</v>
      </c>
      <c r="F259" s="10">
        <f>F260</f>
        <v>392.5</v>
      </c>
    </row>
    <row r="260" spans="1:6" ht="31.5">
      <c r="A260" s="11" t="s">
        <v>265</v>
      </c>
      <c r="B260" s="16" t="s">
        <v>258</v>
      </c>
      <c r="C260" s="16" t="s">
        <v>264</v>
      </c>
      <c r="D260" s="16" t="s">
        <v>266</v>
      </c>
      <c r="E260" s="16" t="s">
        <v>10</v>
      </c>
      <c r="F260" s="10">
        <f>F261</f>
        <v>392.5</v>
      </c>
    </row>
    <row r="261" spans="1:6" ht="15.75">
      <c r="A261" s="11" t="s">
        <v>267</v>
      </c>
      <c r="B261" s="16" t="s">
        <v>258</v>
      </c>
      <c r="C261" s="16" t="s">
        <v>264</v>
      </c>
      <c r="D261" s="16" t="s">
        <v>266</v>
      </c>
      <c r="E261" s="16" t="s">
        <v>268</v>
      </c>
      <c r="F261" s="10">
        <v>392.5</v>
      </c>
    </row>
    <row r="262" spans="1:6" s="18" customFormat="1" ht="19.5" customHeight="1">
      <c r="A262" s="11" t="s">
        <v>29</v>
      </c>
      <c r="B262" s="16" t="s">
        <v>258</v>
      </c>
      <c r="C262" s="16" t="s">
        <v>30</v>
      </c>
      <c r="D262" s="16" t="s">
        <v>9</v>
      </c>
      <c r="E262" s="16" t="s">
        <v>10</v>
      </c>
      <c r="F262" s="17">
        <f>F263+F266</f>
        <v>115</v>
      </c>
    </row>
    <row r="263" spans="1:6" s="18" customFormat="1" ht="18.75" customHeight="1">
      <c r="A263" s="12" t="s">
        <v>269</v>
      </c>
      <c r="B263" s="51">
        <v>992</v>
      </c>
      <c r="C263" s="52" t="s">
        <v>270</v>
      </c>
      <c r="D263" s="52" t="s">
        <v>9</v>
      </c>
      <c r="E263" s="52" t="s">
        <v>10</v>
      </c>
      <c r="F263" s="10">
        <f>F264</f>
        <v>90</v>
      </c>
    </row>
    <row r="264" spans="1:6" s="18" customFormat="1" ht="31.5" customHeight="1">
      <c r="A264" s="11" t="s">
        <v>271</v>
      </c>
      <c r="B264" s="51">
        <v>992</v>
      </c>
      <c r="C264" s="52" t="s">
        <v>270</v>
      </c>
      <c r="D264" s="52" t="s">
        <v>272</v>
      </c>
      <c r="E264" s="52" t="s">
        <v>10</v>
      </c>
      <c r="F264" s="10">
        <f>F265</f>
        <v>90</v>
      </c>
    </row>
    <row r="265" spans="1:6" s="18" customFormat="1" ht="45" customHeight="1">
      <c r="A265" s="12" t="s">
        <v>273</v>
      </c>
      <c r="B265" s="51">
        <v>992</v>
      </c>
      <c r="C265" s="52" t="s">
        <v>270</v>
      </c>
      <c r="D265" s="52" t="s">
        <v>272</v>
      </c>
      <c r="E265" s="52" t="s">
        <v>274</v>
      </c>
      <c r="F265" s="10">
        <v>90</v>
      </c>
    </row>
    <row r="266" spans="1:6" s="18" customFormat="1" ht="19.5" customHeight="1">
      <c r="A266" s="11" t="s">
        <v>275</v>
      </c>
      <c r="B266" s="16" t="s">
        <v>258</v>
      </c>
      <c r="C266" s="16" t="s">
        <v>276</v>
      </c>
      <c r="D266" s="16" t="s">
        <v>9</v>
      </c>
      <c r="E266" s="16" t="s">
        <v>10</v>
      </c>
      <c r="F266" s="17">
        <v>25</v>
      </c>
    </row>
    <row r="267" spans="1:6" s="18" customFormat="1" ht="32.25" customHeight="1">
      <c r="A267" s="53" t="s">
        <v>277</v>
      </c>
      <c r="B267" s="16" t="s">
        <v>258</v>
      </c>
      <c r="C267" s="16" t="s">
        <v>276</v>
      </c>
      <c r="D267" s="16" t="s">
        <v>278</v>
      </c>
      <c r="E267" s="16" t="s">
        <v>10</v>
      </c>
      <c r="F267" s="17">
        <v>25</v>
      </c>
    </row>
    <row r="268" spans="1:6" s="18" customFormat="1" ht="19.5" customHeight="1">
      <c r="A268" s="11" t="s">
        <v>279</v>
      </c>
      <c r="B268" s="16" t="s">
        <v>258</v>
      </c>
      <c r="C268" s="16" t="s">
        <v>276</v>
      </c>
      <c r="D268" s="16" t="s">
        <v>278</v>
      </c>
      <c r="E268" s="16" t="s">
        <v>280</v>
      </c>
      <c r="F268" s="17">
        <v>25</v>
      </c>
    </row>
    <row r="269" spans="1:6" ht="29.25" customHeight="1">
      <c r="A269" s="11" t="s">
        <v>281</v>
      </c>
      <c r="B269" s="16" t="s">
        <v>258</v>
      </c>
      <c r="C269" s="16" t="s">
        <v>282</v>
      </c>
      <c r="D269" s="16" t="s">
        <v>9</v>
      </c>
      <c r="E269" s="16" t="s">
        <v>10</v>
      </c>
      <c r="F269" s="10">
        <f>F270</f>
        <v>27611.7</v>
      </c>
    </row>
    <row r="270" spans="1:6" ht="31.5" customHeight="1">
      <c r="A270" s="11" t="s">
        <v>283</v>
      </c>
      <c r="B270" s="13" t="s">
        <v>258</v>
      </c>
      <c r="C270" s="13" t="s">
        <v>284</v>
      </c>
      <c r="D270" s="13" t="s">
        <v>9</v>
      </c>
      <c r="E270" s="13" t="s">
        <v>10</v>
      </c>
      <c r="F270" s="10">
        <f>F271</f>
        <v>27611.7</v>
      </c>
    </row>
    <row r="271" spans="1:6" ht="15.75">
      <c r="A271" s="11" t="s">
        <v>285</v>
      </c>
      <c r="B271" s="13" t="s">
        <v>258</v>
      </c>
      <c r="C271" s="13" t="s">
        <v>284</v>
      </c>
      <c r="D271" s="13" t="s">
        <v>286</v>
      </c>
      <c r="E271" s="13" t="s">
        <v>10</v>
      </c>
      <c r="F271" s="10">
        <f>F272</f>
        <v>27611.7</v>
      </c>
    </row>
    <row r="272" spans="1:6" ht="15.75">
      <c r="A272" s="11" t="s">
        <v>285</v>
      </c>
      <c r="B272" s="13" t="s">
        <v>258</v>
      </c>
      <c r="C272" s="13" t="s">
        <v>284</v>
      </c>
      <c r="D272" s="13" t="s">
        <v>287</v>
      </c>
      <c r="E272" s="13" t="s">
        <v>10</v>
      </c>
      <c r="F272" s="10">
        <f>F273</f>
        <v>27611.7</v>
      </c>
    </row>
    <row r="273" spans="1:6" ht="31.5">
      <c r="A273" s="11" t="s">
        <v>288</v>
      </c>
      <c r="B273" s="13" t="s">
        <v>258</v>
      </c>
      <c r="C273" s="13" t="s">
        <v>284</v>
      </c>
      <c r="D273" s="13" t="s">
        <v>287</v>
      </c>
      <c r="E273" s="13" t="s">
        <v>289</v>
      </c>
      <c r="F273" s="10">
        <v>27611.7</v>
      </c>
    </row>
    <row r="274" spans="1:6" ht="15.75">
      <c r="A274" s="22" t="s">
        <v>290</v>
      </c>
      <c r="B274" s="6"/>
      <c r="C274" s="6"/>
      <c r="D274" s="6"/>
      <c r="E274" s="6"/>
      <c r="F274" s="7">
        <f>F4+F23+F120+F158+F235+F251+F107</f>
        <v>207013.9</v>
      </c>
    </row>
  </sheetData>
  <sheetProtection/>
  <mergeCells count="8">
    <mergeCell ref="A76:A77"/>
    <mergeCell ref="A1:F1"/>
    <mergeCell ref="A59:A61"/>
    <mergeCell ref="B59:B61"/>
    <mergeCell ref="C59:C61"/>
    <mergeCell ref="D59:D61"/>
    <mergeCell ref="E59:E61"/>
    <mergeCell ref="F59:F61"/>
  </mergeCells>
  <printOptions/>
  <pageMargins left="0.7086614173228347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"Сернурский муниципальный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использовании бюджетных средств за II квартал 2013 года</dc:title>
  <dc:subject/>
  <dc:creator>Отдел по правовым вопросам</dc:creator>
  <cp:keywords/>
  <dc:description/>
  <cp:lastModifiedBy>Отдел по правовым вопросам</cp:lastModifiedBy>
  <dcterms:created xsi:type="dcterms:W3CDTF">2013-07-26T05:18:54Z</dcterms:created>
  <dcterms:modified xsi:type="dcterms:W3CDTF">2013-07-26T05:20:04Z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XXJ7TYMEEKJ2-1612-18</vt:lpwstr>
  </property>
  <property fmtid="{D5CDD505-2E9C-101B-9397-08002B2CF9AE}" pid="4" name="_dlc_DocIdItemGu">
    <vt:lpwstr>804e7717-7136-4ba8-ade1-cf333e50b204</vt:lpwstr>
  </property>
  <property fmtid="{D5CDD505-2E9C-101B-9397-08002B2CF9AE}" pid="5" name="_dlc_DocIdU">
    <vt:lpwstr>https://vip.gov.mari.ru/sernur/_layouts/DocIdRedir.aspx?ID=XXJ7TYMEEKJ2-1612-18, XXJ7TYMEEKJ2-1612-18</vt:lpwstr>
  </property>
  <property fmtid="{D5CDD505-2E9C-101B-9397-08002B2CF9AE}" pid="6" name="Пап">
    <vt:lpwstr>2013 год</vt:lpwstr>
  </property>
  <property fmtid="{D5CDD505-2E9C-101B-9397-08002B2CF9AE}" pid="7" name="Описан">
    <vt:lpwstr/>
  </property>
</Properties>
</file>